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Montoyer\"/>
    </mc:Choice>
  </mc:AlternateContent>
  <xr:revisionPtr revIDLastSave="0" documentId="13_ncr:1_{198CFB7D-C4A3-446C-9B4C-A43919BC2B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ALL_Codes!$A$1:$F$1971</definedName>
    <definedName name="_xlnm._FilterDatabase" localSheetId="0" hidden="1">Asset_Inventory!$A$1:$U$73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<sst xmlns="http://schemas.openxmlformats.org/spreadsheetml/2006/main" count="9110" uniqueCount="3512">
  <si>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</si>
  <si>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</si>
  <si>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</si>
  <si>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</si>
  <si>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</si>
  <si>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</si>
  <si>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</si>
  <si>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</si>
  <si>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</si>
  <si>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</si>
  <si>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</si>
  <si>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</si>
  <si>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</si>
  <si>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</si>
  <si>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</si>
  <si>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</si>
  <si>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</si>
  <si>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</si>
  <si>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</si>
  <si>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</si>
  <si>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</si>
  <si>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</si>
  <si>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</si>
  <si>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</si>
  <si>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</si>
  <si>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</si>
  <si>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</si>
  <si>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</si>
  <si>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</si>
  <si>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</si>
  <si>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</si>
  <si>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</si>
  <si>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</si>
  <si>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</si>
  <si>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</si>
  <si>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</si>
  <si>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</si>
  <si>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</si>
  <si>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</si>
  <si>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</si>
  <si>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</si>
  <si>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</si>
  <si>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</si>
  <si>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</si>
  <si>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</si>
  <si>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</si>
  <si>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</si>
  <si>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</si>
  <si>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</si>
  <si>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</si>
  <si>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</si>
  <si>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</si>
  <si>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</si>
  <si>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</si>
  <si>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</si>
  <si>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</si>
  <si>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</si>
  <si>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</si>
  <si>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</si>
  <si>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</si>
  <si>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</si>
  <si>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</si>
  <si>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</si>
  <si>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</si>
  <si>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</si>
  <si>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</si>
  <si>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</si>
  <si>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</si>
  <si>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</si>
  <si>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</si>
  <si>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</si>
  <si>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</si>
  <si>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</si>
  <si>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</si>
  <si>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</si>
  <si>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</si>
  <si>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</si>
  <si>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</si>
  <si>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</si>
  <si>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</si>
  <si>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</si>
  <si>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</si>
  <si>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</si>
  <si>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</si>
  <si>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</si>
  <si>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</si>
  <si>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</si>
  <si>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</si>
  <si>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</si>
  <si>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</si>
  <si>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</si>
  <si>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</si>
  <si>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</si>
  <si>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</si>
  <si>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</si>
  <si>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</si>
  <si>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</si>
  <si>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</si>
  <si>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</si>
  <si>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</si>
  <si>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</si>
  <si>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</si>
  <si>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</si>
  <si>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</si>
  <si>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</si>
  <si>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</si>
  <si>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</si>
  <si>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</si>
  <si>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</si>
  <si>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</si>
  <si>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</si>
  <si>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</si>
  <si>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</si>
  <si>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</si>
  <si>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</si>
  <si>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</si>
  <si>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</si>
  <si>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</si>
  <si>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</si>
  <si>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</si>
  <si>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</si>
  <si>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</si>
  <si>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</si>
  <si>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</si>
  <si>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</si>
  <si>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</si>
  <si>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</si>
  <si>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</si>
  <si>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</si>
  <si>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</si>
  <si>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</si>
  <si>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</si>
  <si>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</si>
  <si>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</si>
  <si>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</si>
  <si>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</si>
  <si>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</si>
  <si>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</si>
  <si>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</si>
  <si>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</si>
  <si>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</si>
  <si>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</si>
  <si>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</si>
  <si>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</si>
  <si>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</si>
  <si>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</si>
  <si>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</si>
  <si>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</si>
  <si>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</si>
  <si>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</si>
  <si>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</si>
  <si>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</si>
  <si>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</si>
  <si>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</si>
  <si>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</si>
  <si>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</si>
  <si>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</si>
  <si>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</si>
  <si>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</si>
  <si>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</si>
  <si>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</si>
  <si>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</si>
  <si>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</si>
  <si>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</si>
  <si>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</si>
  <si>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</si>
  <si>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</si>
  <si>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</si>
  <si>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</si>
  <si>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</si>
  <si>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</si>
  <si>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</si>
  <si>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</si>
  <si>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</si>
  <si>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</si>
  <si>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</si>
  <si>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</si>
  <si>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</si>
  <si>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</si>
  <si>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</si>
  <si>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</si>
  <si>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</si>
  <si>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</si>
  <si>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</si>
  <si>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</si>
  <si>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</si>
  <si>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</si>
  <si>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</si>
  <si>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</si>
  <si>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</si>
  <si>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</si>
  <si>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</si>
  <si>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</si>
  <si>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</si>
  <si>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</si>
  <si>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</si>
  <si>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</si>
  <si>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</si>
  <si>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</si>
  <si>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</si>
  <si>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</si>
  <si>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</si>
  <si>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</si>
  <si>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</si>
  <si>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</si>
  <si>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</si>
  <si>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</si>
  <si>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</si>
  <si>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</si>
  <si>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</si>
  <si>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</si>
  <si>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</si>
  <si>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</si>
  <si>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</si>
  <si>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</si>
  <si>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</si>
  <si>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</si>
  <si>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</si>
  <si>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</si>
  <si>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</si>
  <si>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</si>
  <si>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</si>
  <si>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</si>
  <si>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</si>
  <si>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</si>
  <si>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</si>
  <si>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</si>
  <si>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</si>
  <si>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</si>
  <si>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</si>
  <si>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</si>
  <si>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</si>
  <si>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</si>
  <si>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</si>
  <si>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</si>
  <si>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</si>
  <si>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</si>
  <si>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</si>
  <si>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</si>
  <si>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</si>
  <si>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</si>
  <si>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</si>
  <si>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</si>
  <si>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</si>
  <si>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</si>
  <si>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</si>
  <si>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</si>
  <si>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</si>
  <si>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</si>
  <si>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</si>
  <si>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</si>
  <si>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</si>
  <si>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</si>
  <si>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</si>
  <si>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</si>
  <si>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</si>
  <si>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</si>
  <si>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</si>
  <si>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</si>
  <si>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</si>
  <si>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</si>
  <si>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</si>
  <si>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</si>
  <si>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</si>
  <si>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</si>
  <si>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</si>
  <si>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</si>
  <si>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</si>
  <si>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</si>
  <si>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</si>
  <si>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</si>
  <si>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</si>
  <si>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</si>
  <si>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</si>
  <si>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</si>
  <si>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</si>
  <si>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</si>
  <si>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</si>
  <si>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</si>
  <si>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</si>
  <si>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</si>
  <si>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</si>
  <si>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</si>
  <si>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</si>
  <si>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</si>
  <si>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</si>
  <si>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</si>
  <si>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</si>
  <si>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</si>
  <si>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</si>
  <si>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</si>
  <si>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</si>
  <si>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</si>
  <si>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</si>
  <si>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</si>
  <si>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</si>
  <si>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</si>
  <si>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</si>
  <si>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</si>
  <si>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</si>
  <si>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</si>
  <si>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</si>
  <si>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</si>
  <si>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</si>
  <si>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</si>
  <si>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</si>
  <si>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</si>
  <si>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</si>
  <si>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</si>
  <si>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</si>
  <si>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</si>
  <si>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</si>
  <si>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</si>
  <si>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</si>
  <si>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</si>
  <si>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</si>
  <si>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</si>
  <si>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</si>
  <si>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</si>
  <si>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</si>
  <si>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</si>
  <si>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</si>
  <si>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</si>
  <si>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</si>
  <si>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</si>
  <si>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</si>
  <si>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</si>
  <si>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</si>
  <si>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</si>
  <si>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</si>
  <si>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</si>
  <si>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</si>
  <si>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</si>
  <si>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</si>
  <si>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</si>
  <si>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</si>
  <si>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</si>
  <si>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</si>
  <si>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</si>
  <si>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</si>
  <si>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</si>
  <si>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</si>
  <si>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</si>
  <si>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</si>
  <si>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</si>
  <si>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</si>
  <si>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</si>
  <si>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</si>
  <si>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</si>
  <si>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</si>
  <si>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</si>
  <si>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</si>
  <si>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</si>
  <si>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</si>
  <si>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</si>
  <si>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</si>
  <si>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</si>
  <si>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</si>
  <si>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</si>
  <si>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</si>
  <si>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</si>
  <si>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</si>
  <si>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</si>
  <si>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</si>
  <si>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</si>
  <si>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</si>
  <si>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</si>
  <si>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</si>
  <si>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</si>
  <si>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</si>
  <si>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</si>
  <si>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</si>
  <si>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</si>
  <si>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</si>
  <si>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</si>
  <si>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</si>
  <si>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</si>
  <si>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</si>
  <si>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</si>
  <si>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</si>
  <si>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</si>
  <si>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</si>
  <si>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</si>
  <si>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</si>
  <si>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</si>
  <si>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</si>
  <si>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</si>
  <si>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</si>
  <si>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</si>
  <si>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</si>
  <si>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</si>
  <si>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</si>
  <si>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</si>
  <si>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</si>
  <si>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</si>
  <si>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</si>
  <si>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</si>
  <si>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</si>
  <si>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</si>
  <si>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</si>
  <si>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</si>
  <si>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</si>
  <si>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</si>
  <si>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</si>
  <si>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</si>
  <si>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</si>
  <si>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</si>
  <si>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</si>
  <si>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</si>
  <si>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</si>
  <si>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</si>
  <si>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</si>
  <si>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</si>
  <si>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</si>
  <si>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</si>
  <si>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</si>
  <si>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</si>
  <si>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</si>
  <si>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</si>
  <si>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</si>
  <si>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</si>
  <si>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</si>
  <si>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</si>
  <si>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</si>
  <si>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</si>
  <si>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</si>
  <si>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</si>
  <si>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</si>
  <si>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</si>
  <si>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</si>
  <si>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</si>
  <si>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</si>
  <si>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</si>
  <si>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</si>
  <si>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</si>
  <si>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</si>
  <si>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</si>
  <si>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</si>
  <si>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</si>
  <si>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</si>
  <si>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</si>
  <si>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</si>
  <si>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</si>
  <si>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</si>
  <si>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</si>
  <si>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</si>
  <si>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</si>
  <si>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</si>
  <si>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</si>
  <si>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</si>
  <si>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</si>
  <si>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</si>
  <si>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</si>
  <si>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</si>
  <si>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</si>
  <si>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</si>
  <si>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</si>
  <si>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</si>
  <si>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</si>
  <si>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</si>
  <si>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</si>
  <si>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</si>
  <si>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</si>
  <si>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</si>
  <si>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</si>
  <si>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</si>
  <si>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</si>
  <si>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</si>
  <si>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</si>
  <si>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</si>
  <si>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</si>
  <si>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</si>
  <si>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</si>
  <si>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</si>
  <si>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</si>
  <si>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</si>
  <si>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</si>
  <si>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</si>
  <si>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</si>
  <si>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</si>
  <si>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</si>
  <si>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</si>
  <si>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</si>
  <si>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</si>
  <si>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</si>
  <si>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</si>
  <si>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</si>
  <si>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</si>
  <si>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</si>
  <si>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</si>
  <si>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</si>
  <si>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</si>
  <si>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</si>
  <si>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</si>
  <si>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</si>
  <si>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</si>
  <si>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</si>
  <si>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</si>
  <si>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</si>
  <si>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</si>
  <si>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</si>
  <si>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</si>
  <si>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</si>
  <si>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</si>
  <si>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</si>
  <si>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</si>
  <si>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</si>
  <si>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</si>
  <si>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</si>
  <si>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</si>
  <si>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</si>
  <si>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</si>
  <si>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</si>
  <si>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</si>
  <si>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</si>
  <si>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</si>
  <si>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</si>
  <si>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</si>
  <si>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</si>
  <si>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</si>
  <si>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</si>
  <si>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</si>
  <si>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</si>
  <si>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</si>
  <si>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</si>
  <si>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</si>
  <si>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</si>
  <si>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</si>
  <si>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</si>
  <si>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</si>
  <si>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</si>
  <si>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</si>
  <si>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</si>
  <si>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</si>
  <si>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</si>
  <si>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</si>
  <si>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</si>
  <si>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</si>
  <si>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</si>
  <si>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</si>
  <si>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</si>
  <si>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</si>
  <si>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</si>
  <si>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</si>
  <si>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</si>
  <si>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</si>
  <si>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</si>
  <si>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</si>
  <si>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</si>
  <si>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</si>
  <si>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</si>
  <si>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</si>
  <si>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</si>
  <si>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</si>
  <si>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</si>
  <si>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</si>
  <si>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</si>
  <si>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</si>
  <si>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</si>
  <si>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</si>
  <si>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</si>
  <si>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</si>
  <si>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</si>
  <si>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</si>
  <si>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</si>
  <si>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</si>
  <si>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</si>
  <si>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</si>
  <si>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</si>
  <si>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</si>
  <si>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</si>
  <si>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</si>
  <si>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</si>
  <si>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</si>
  <si>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</si>
  <si>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</si>
  <si>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</si>
  <si>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</si>
  <si>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</si>
  <si>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</si>
  <si>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</si>
  <si>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</si>
  <si>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</si>
  <si>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</si>
  <si>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</si>
  <si>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</si>
  <si>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</si>
  <si>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</si>
  <si>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</si>
  <si>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</si>
  <si>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</si>
  <si>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</si>
  <si>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</si>
  <si>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</si>
  <si>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</si>
  <si>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</si>
  <si>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</si>
  <si>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</si>
  <si>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</si>
  <si>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</si>
  <si>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</si>
  <si>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</si>
  <si>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</si>
  <si>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</si>
  <si>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</si>
  <si>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</si>
  <si>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</si>
  <si>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</si>
  <si>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</si>
  <si>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</si>
  <si>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</si>
  <si>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</si>
  <si>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</si>
  <si>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</si>
  <si>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</si>
  <si>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</si>
  <si>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</si>
  <si>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</si>
  <si>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</si>
  <si>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</si>
  <si>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</si>
  <si>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</si>
  <si>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</si>
  <si>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</si>
  <si>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</si>
  <si>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</si>
  <si>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</si>
  <si>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</si>
  <si>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</si>
  <si>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</si>
  <si>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</si>
  <si>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</si>
  <si>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</si>
  <si>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</si>
  <si>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</si>
  <si>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</si>
  <si>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</si>
  <si>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</si>
  <si>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</si>
  <si>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</si>
  <si>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</si>
  <si>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</si>
  <si>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</si>
  <si>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</si>
  <si>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</si>
  <si>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</si>
  <si>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</si>
  <si>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</si>
  <si>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</si>
  <si>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</si>
  <si>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</si>
  <si>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</si>
  <si>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</si>
  <si>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</si>
  <si>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</si>
  <si>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</si>
  <si>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</si>
  <si>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</si>
  <si>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</si>
  <si>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</si>
  <si>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</si>
  <si>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</si>
  <si>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</si>
  <si>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</si>
  <si>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</si>
  <si>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</si>
  <si>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</si>
  <si>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</si>
  <si>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</si>
  <si>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</si>
  <si>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</si>
  <si>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</si>
  <si>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</si>
  <si>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</si>
  <si>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</si>
  <si>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</si>
  <si>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</si>
  <si>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</si>
  <si>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</si>
  <si>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</si>
  <si>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</si>
  <si>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</si>
  <si>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</si>
  <si>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</si>
  <si>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</si>
  <si>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</si>
  <si>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</si>
  <si>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</si>
  <si>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</si>
  <si>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</si>
  <si>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</si>
  <si>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</si>
  <si>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</si>
  <si>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</si>
  <si>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</si>
  <si>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</si>
  <si>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</si>
  <si>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</si>
  <si>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</si>
  <si>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</si>
  <si>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</si>
  <si>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</si>
  <si>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</si>
  <si>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</si>
  <si>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</si>
  <si>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</si>
  <si>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</si>
  <si>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</si>
  <si>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</si>
  <si>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</si>
  <si>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</si>
  <si>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</si>
  <si>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</si>
  <si>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</si>
  <si>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</si>
  <si>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</si>
  <si>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</si>
  <si>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</si>
  <si>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</si>
  <si>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</si>
  <si>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</si>
  <si>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</si>
  <si>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</si>
  <si>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</si>
  <si>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</si>
  <si>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</si>
  <si>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</si>
  <si>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</si>
  <si>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</si>
  <si>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</si>
  <si>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</si>
  <si>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</si>
  <si>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</si>
  <si>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</si>
  <si>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</si>
  <si>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</si>
  <si>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</si>
  <si>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</si>
  <si>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</si>
  <si>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</si>
  <si>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</si>
  <si>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</si>
  <si>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</si>
  <si>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</si>
  <si>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</si>
  <si>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</si>
  <si>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</si>
  <si>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</si>
  <si>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</si>
  <si>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</si>
  <si>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</si>
  <si>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</si>
  <si>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</si>
  <si>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</si>
  <si>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</si>
  <si>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</si>
  <si>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</si>
  <si>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</si>
  <si>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</si>
  <si>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</si>
  <si>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</si>
  <si>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</si>
  <si>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</si>
  <si>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</si>
  <si>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</si>
  <si>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</si>
  <si>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</si>
  <si>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</si>
  <si>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</si>
  <si>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</si>
  <si>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</si>
  <si>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</si>
  <si>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</si>
  <si>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</si>
  <si>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</si>
  <si>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</si>
  <si>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</si>
  <si>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</si>
  <si>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</si>
  <si>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</si>
  <si>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</si>
  <si>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</si>
  <si>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</si>
  <si>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</si>
  <si>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</si>
  <si>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</si>
  <si>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</si>
  <si>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</si>
  <si>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</si>
  <si>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</si>
  <si>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</si>
  <si>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</si>
  <si>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</si>
  <si>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</si>
  <si>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</si>
  <si>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</si>
  <si>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</si>
  <si>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</si>
  <si>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</si>
  <si>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</si>
  <si>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</si>
  <si>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</si>
  <si>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</si>
  <si>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</si>
  <si>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</si>
  <si>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</si>
  <si>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</si>
  <si>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</si>
  <si>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</si>
  <si>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</si>
  <si>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</si>
  <si>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</si>
  <si>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</si>
  <si>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</si>
  <si>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</si>
  <si>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</si>
  <si>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</si>
  <si>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</si>
  <si>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</si>
  <si>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</si>
  <si>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</si>
  <si>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</si>
  <si>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</si>
  <si>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</si>
  <si>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</si>
  <si>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</si>
  <si>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</si>
  <si>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</si>
  <si>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</si>
  <si>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</si>
  <si>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</si>
  <si>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</si>
  <si>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</si>
  <si>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</si>
  <si>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</si>
  <si>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</si>
  <si>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</si>
  <si>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</si>
  <si>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</si>
  <si>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</si>
  <si>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</si>
  <si>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</si>
  <si>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</si>
  <si>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</si>
  <si>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</si>
  <si>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</si>
  <si>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</si>
  <si>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</si>
  <si>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</si>
  <si>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</si>
  <si>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</si>
  <si>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</si>
  <si>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</si>
  <si>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</si>
  <si>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</si>
  <si>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</si>
  <si>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</si>
  <si>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</si>
  <si>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</si>
  <si>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</si>
  <si>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</si>
  <si>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</si>
  <si>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</si>
  <si>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</si>
  <si>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</si>
  <si>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</si>
  <si>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</si>
  <si>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</si>
  <si>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</si>
  <si>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</si>
  <si>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</si>
  <si>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</si>
  <si>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</si>
  <si>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</si>
  <si>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</si>
  <si>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</si>
  <si>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</si>
  <si>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</si>
  <si>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</si>
  <si>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</si>
  <si>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</si>
  <si>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</si>
  <si>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</si>
  <si>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</si>
  <si>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</si>
  <si>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</si>
  <si>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</si>
  <si>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</si>
  <si>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</si>
  <si>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</si>
  <si>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</si>
  <si>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</si>
  <si>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</si>
  <si>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</si>
  <si>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</si>
  <si>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</si>
  <si>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</si>
  <si>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</si>
  <si>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</si>
  <si>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</si>
  <si>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</si>
  <si>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</si>
  <si>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</si>
  <si>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</si>
  <si>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</si>
  <si>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</si>
  <si>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</si>
  <si>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</si>
  <si>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</si>
  <si>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</si>
  <si>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</si>
  <si>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</si>
  <si>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</si>
  <si>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</si>
  <si>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</si>
  <si>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</si>
  <si>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</si>
  <si>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</si>
  <si>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</si>
  <si>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</si>
  <si>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</si>
  <si>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</si>
  <si>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</si>
  <si>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</si>
  <si>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</si>
  <si>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</si>
  <si>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</si>
  <si>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</si>
  <si>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</si>
  <si>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</si>
  <si>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</si>
  <si>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</si>
  <si>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</si>
  <si>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</si>
  <si>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</si>
  <si>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</si>
  <si>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</si>
  <si>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</si>
  <si>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</si>
  <si>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</si>
  <si>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</si>
  <si>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</si>
  <si>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</si>
  <si>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</si>
  <si>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</si>
  <si>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</si>
  <si>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</si>
  <si>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</si>
  <si>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</si>
  <si>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</si>
  <si>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</si>
  <si>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</si>
  <si>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</si>
  <si>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</si>
  <si>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</si>
  <si>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</si>
  <si>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</si>
  <si>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</si>
  <si>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</si>
  <si>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</si>
  <si>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</si>
  <si>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</si>
  <si>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</si>
  <si>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</si>
  <si>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</si>
  <si>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</si>
  <si>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</si>
  <si>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</si>
  <si>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</si>
  <si>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</si>
  <si>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</si>
  <si>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</si>
  <si>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</si>
  <si>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</si>
  <si>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</si>
  <si>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</si>
  <si>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</si>
  <si>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</si>
  <si>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</si>
  <si>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</si>
  <si>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</si>
  <si>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</si>
  <si>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</si>
  <si>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</si>
  <si>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</si>
  <si>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</si>
  <si>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</si>
  <si>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</si>
  <si>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</si>
  <si>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</si>
  <si>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</si>
  <si>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</si>
  <si>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</si>
  <si>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</si>
  <si>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</si>
  <si>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</si>
  <si>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</si>
  <si>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</si>
  <si>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</si>
  <si>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</si>
  <si>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</si>
  <si>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</si>
  <si>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</si>
  <si>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</si>
  <si>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</si>
  <si>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</si>
  <si>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</si>
  <si>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</si>
  <si>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</si>
  <si>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</si>
  <si>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</si>
  <si>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</si>
  <si>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</si>
  <si>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</si>
  <si>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</si>
  <si>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</si>
  <si>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</si>
  <si>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</si>
  <si>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</si>
  <si>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</si>
  <si>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</si>
  <si>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</si>
  <si>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</si>
  <si>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</si>
  <si>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</si>
  <si>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</si>
  <si>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</si>
  <si>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</si>
  <si>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</si>
  <si>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</si>
  <si>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</si>
  <si>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</si>
  <si>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</si>
  <si>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</si>
  <si>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</si>
  <si>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</si>
  <si>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</si>
  <si>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</si>
  <si>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</si>
  <si>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</si>
  <si>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</si>
  <si>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</si>
  <si>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</si>
  <si>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</si>
  <si>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</si>
  <si>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</si>
  <si>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</si>
  <si>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</si>
  <si>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</si>
  <si>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</si>
  <si>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</si>
  <si>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</si>
  <si>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</si>
  <si>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</si>
  <si>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</si>
  <si>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</si>
  <si>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</si>
  <si>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</si>
  <si>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</si>
  <si>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</si>
  <si>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</si>
  <si>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</si>
  <si>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</si>
  <si>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</si>
  <si>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</si>
  <si>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</si>
  <si>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</si>
  <si>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</si>
  <si>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</si>
  <si>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</si>
  <si>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</si>
  <si>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</si>
  <si>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</si>
  <si>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</si>
  <si>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</si>
  <si>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</si>
  <si>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</si>
  <si>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</si>
  <si>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</si>
  <si>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</si>
  <si>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</si>
  <si>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</si>
  <si>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</si>
  <si>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</si>
  <si>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</si>
  <si>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</si>
  <si>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</si>
  <si>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</si>
  <si>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</si>
  <si>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</si>
  <si>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</si>
  <si>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</si>
  <si>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</si>
  <si>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</si>
  <si>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</si>
  <si>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</si>
  <si>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</si>
  <si>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</si>
  <si>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</si>
  <si>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</si>
  <si>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</si>
  <si>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</si>
  <si>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</si>
  <si>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</si>
  <si>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</si>
  <si>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</si>
  <si>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</si>
  <si>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</si>
  <si>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</si>
  <si>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</si>
  <si>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</si>
  <si>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</si>
  <si>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</si>
  <si>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</si>
  <si>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</si>
  <si>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</si>
  <si>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</si>
  <si>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</si>
  <si>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</si>
  <si>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</si>
  <si>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</si>
  <si>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</si>
  <si>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</si>
  <si>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</si>
  <si>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</si>
  <si>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</si>
  <si>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</si>
  <si>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</si>
  <si>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</si>
  <si>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</si>
  <si>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</si>
  <si>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</si>
  <si>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</si>
  <si>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</si>
  <si>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</si>
  <si>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</si>
  <si>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</si>
  <si>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</si>
  <si>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</si>
  <si>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</si>
  <si>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</si>
  <si>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</si>
  <si>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</si>
  <si>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</si>
  <si>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</si>
  <si>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</si>
  <si>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</si>
  <si>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</si>
  <si>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</si>
  <si>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</si>
  <si>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</si>
  <si>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</si>
  <si>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</si>
  <si>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</si>
  <si>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</si>
  <si>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</si>
  <si>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</si>
  <si>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</si>
  <si>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</si>
  <si>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</si>
  <si>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</si>
  <si>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</si>
  <si>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</si>
  <si>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</si>
  <si>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</si>
  <si>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</si>
  <si>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</si>
  <si>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</si>
  <si>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</si>
  <si>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</si>
  <si>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</si>
  <si>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</si>
  <si>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</si>
  <si>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</si>
  <si>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</si>
  <si>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</si>
  <si>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</si>
  <si>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</si>
  <si>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</si>
  <si>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</si>
  <si>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</si>
  <si>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</si>
  <si>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</si>
  <si>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</si>
  <si>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</si>
  <si>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</si>
  <si>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</si>
  <si>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</si>
  <si>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</si>
  <si>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</si>
  <si>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</si>
  <si>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</si>
  <si>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</si>
  <si>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</si>
  <si>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</si>
  <si>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</si>
  <si>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</si>
  <si>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</si>
  <si>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</si>
  <si>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</si>
  <si>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</si>
  <si>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</si>
  <si>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</si>
  <si>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</si>
  <si>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</si>
  <si>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</si>
  <si>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</si>
  <si>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</si>
  <si>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</si>
  <si>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</si>
  <si>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</si>
  <si>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</si>
  <si>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</si>
  <si>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</si>
  <si>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</si>
  <si>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</si>
  <si>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</si>
  <si>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</si>
  <si>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</si>
  <si>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</si>
  <si>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</si>
  <si>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</si>
  <si>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</si>
  <si>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</si>
  <si>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</si>
  <si>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</si>
  <si>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</si>
  <si>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</si>
  <si>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</si>
  <si>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</si>
  <si>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</si>
  <si>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</si>
  <si>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</si>
  <si>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</si>
  <si>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</si>
  <si>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</si>
  <si>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</si>
  <si>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</si>
  <si>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</si>
  <si>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</si>
  <si>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</si>
  <si>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</si>
  <si>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</si>
  <si>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</si>
  <si>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</si>
  <si>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</si>
  <si>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</si>
  <si>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</si>
  <si>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</si>
  <si>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</si>
  <si>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</si>
  <si>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</si>
  <si>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</si>
  <si>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</si>
  <si>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</si>
  <si>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</si>
  <si>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</si>
  <si>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</si>
  <si>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</si>
  <si>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</si>
  <si>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</si>
  <si>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</si>
  <si>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</si>
  <si>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</si>
  <si>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</si>
  <si>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</si>
  <si>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</si>
  <si>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</si>
  <si>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</si>
  <si>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</si>
  <si>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</si>
  <si>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</si>
  <si>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</si>
  <si>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</si>
  <si>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</si>
  <si>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</si>
  <si>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</si>
  <si>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</si>
  <si>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</si>
  <si>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</si>
  <si>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</si>
  <si>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</si>
  <si>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</si>
  <si>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</si>
  <si>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</si>
  <si>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</si>
  <si>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</si>
  <si>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</si>
  <si>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</si>
  <si>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</si>
  <si>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</si>
  <si>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</si>
  <si>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</si>
  <si>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</si>
  <si>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</si>
  <si>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</si>
  <si>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</si>
  <si>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</si>
  <si>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</si>
  <si>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</si>
  <si>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</si>
  <si>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</si>
  <si>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</si>
  <si>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</si>
  <si>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</si>
  <si>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</si>
  <si>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</si>
  <si>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</si>
  <si>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</si>
  <si>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</si>
  <si>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</si>
  <si>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</si>
  <si>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</si>
  <si>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</si>
  <si>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</si>
  <si>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</si>
  <si>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</si>
  <si>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</si>
  <si>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</si>
  <si>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</si>
  <si>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</si>
  <si>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</si>
  <si>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</si>
  <si>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</si>
  <si>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</si>
  <si>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</si>
  <si>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</si>
  <si>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</si>
  <si>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</si>
  <si>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</si>
  <si>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</si>
  <si>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</si>
  <si>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</si>
  <si>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</si>
  <si>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</si>
  <si>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</si>
  <si>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</si>
  <si>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</si>
  <si>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</si>
  <si>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</si>
  <si>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</si>
  <si>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</si>
  <si>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</si>
  <si>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</si>
  <si>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</si>
  <si>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</si>
  <si>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</si>
  <si>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</si>
  <si>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</si>
  <si>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</si>
  <si>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</si>
  <si>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</si>
  <si>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</si>
  <si>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</si>
  <si>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</si>
  <si>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</si>
  <si>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</si>
  <si>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</si>
  <si>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</si>
  <si>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</si>
  <si>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</si>
  <si>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</si>
  <si>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</si>
  <si>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</si>
  <si>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</si>
  <si>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</si>
  <si>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</si>
  <si>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</si>
  <si>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</si>
  <si>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</si>
  <si>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</si>
  <si>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</si>
  <si>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</si>
  <si>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</si>
  <si>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</si>
  <si>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</si>
  <si>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</si>
  <si>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</si>
  <si>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</si>
  <si>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</si>
  <si>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</si>
  <si>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</si>
  <si>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</si>
  <si>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</si>
  <si>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</si>
  <si>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</si>
  <si>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</si>
  <si>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</si>
  <si>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</si>
  <si>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</si>
  <si>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</si>
  <si>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</si>
  <si>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</si>
  <si>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</si>
  <si>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</si>
  <si>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</si>
  <si>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</si>
  <si>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</si>
  <si>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</si>
  <si>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</si>
  <si>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</si>
  <si>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</si>
  <si>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</si>
  <si>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</si>
  <si>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</si>
  <si>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</si>
  <si>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</si>
  <si>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</si>
  <si>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</si>
  <si>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</si>
  <si>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</si>
  <si>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</si>
  <si>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</si>
  <si>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</si>
  <si>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</si>
  <si>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</si>
  <si>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</si>
  <si>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</si>
  <si>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</si>
  <si>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</si>
  <si>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</si>
  <si>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</si>
  <si>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</si>
  <si>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</si>
  <si>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</si>
  <si>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</si>
  <si>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</si>
  <si>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</si>
  <si>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</si>
  <si>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</si>
  <si>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</si>
  <si>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</si>
  <si>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</si>
  <si>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</si>
  <si>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</si>
  <si>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</si>
  <si>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</si>
  <si>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</si>
  <si>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</si>
  <si>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</si>
  <si>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</si>
  <si>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</si>
  <si>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</si>
  <si>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</si>
  <si>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</si>
  <si>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</si>
  <si>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</si>
  <si>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</si>
  <si>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</si>
  <si>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</si>
  <si>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</si>
  <si>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</si>
  <si>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</si>
  <si>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</si>
  <si>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</si>
  <si>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</si>
  <si>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</si>
  <si>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</si>
  <si>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</si>
  <si>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</si>
  <si>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</si>
  <si>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</si>
  <si>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</si>
  <si>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</si>
  <si>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</si>
  <si>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</si>
  <si>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</si>
  <si>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</si>
  <si>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</si>
  <si>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</si>
  <si>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</si>
  <si>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</si>
  <si>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</si>
  <si>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</si>
  <si>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</si>
  <si>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</si>
  <si>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</si>
  <si>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</si>
  <si>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</si>
  <si>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</si>
  <si>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</si>
  <si>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</si>
  <si>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</si>
  <si>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</si>
  <si>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</si>
  <si>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</si>
  <si>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</si>
  <si>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</si>
  <si>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</si>
  <si>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</si>
  <si>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</si>
  <si>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</si>
  <si>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</si>
  <si>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</si>
  <si>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</si>
  <si>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</si>
  <si>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</si>
  <si>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</si>
  <si>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</si>
  <si>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</si>
  <si>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</si>
  <si>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</si>
  <si>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</si>
  <si>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</si>
  <si>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</si>
  <si>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</si>
  <si>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</si>
  <si>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</si>
  <si>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</si>
  <si>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</si>
  <si>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</si>
  <si>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</si>
  <si>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</si>
  <si>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</si>
  <si>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</si>
  <si>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</si>
  <si>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</si>
  <si>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</si>
  <si>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</si>
  <si>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</si>
  <si>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</si>
  <si>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</si>
  <si>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</si>
  <si>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</si>
  <si>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</si>
  <si>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</si>
  <si>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</si>
  <si>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</si>
  <si>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</si>
  <si>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</si>
  <si>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</si>
  <si>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</si>
  <si>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</si>
  <si>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</si>
  <si>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</si>
  <si>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</si>
  <si>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</si>
  <si>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</si>
  <si>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</si>
  <si>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</si>
  <si>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</si>
  <si>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</si>
  <si>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</si>
  <si>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</si>
  <si>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</si>
  <si>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</si>
  <si>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</si>
  <si>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</si>
  <si>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</si>
  <si>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</si>
  <si>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</si>
  <si>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</si>
  <si>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</si>
  <si>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</si>
  <si>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</si>
  <si>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</si>
  <si>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</si>
  <si>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</si>
  <si>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</si>
  <si>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</si>
  <si>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</si>
  <si>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</si>
  <si>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</si>
  <si>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</si>
  <si>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</si>
  <si>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</si>
  <si>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</si>
  <si>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</si>
  <si>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</si>
  <si>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</si>
  <si>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</si>
  <si>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</si>
  <si>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</si>
  <si>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</si>
  <si>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</si>
  <si>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</si>
  <si>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</si>
  <si>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</si>
  <si>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</si>
  <si>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</si>
  <si>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</si>
  <si>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</si>
  <si>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</si>
  <si>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</si>
  <si>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</si>
  <si>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</si>
  <si>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</si>
  <si>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</si>
  <si>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</si>
  <si>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</si>
  <si>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</si>
  <si>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</si>
  <si>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</si>
  <si>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</si>
  <si>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</si>
  <si>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</si>
  <si>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</si>
  <si>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</si>
  <si>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</si>
  <si>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</si>
  <si>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</si>
  <si>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</si>
  <si>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</si>
  <si>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</si>
  <si>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</si>
  <si>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</si>
  <si>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</si>
  <si>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</si>
  <si>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</si>
  <si>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</si>
  <si>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</si>
  <si>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</si>
  <si>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</si>
  <si>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</si>
  <si>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</si>
  <si>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</si>
  <si>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</si>
  <si>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</si>
  <si>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</si>
  <si>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</si>
  <si>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</si>
  <si>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</si>
  <si>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</si>
  <si>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</si>
  <si>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</si>
  <si>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</si>
  <si>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</si>
  <si>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</si>
  <si>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</si>
  <si>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</si>
  <si>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</si>
  <si>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</si>
  <si>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</si>
  <si>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</si>
  <si>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</si>
  <si>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</si>
  <si>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</si>
  <si>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</si>
  <si>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</si>
  <si>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</si>
  <si>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</si>
  <si>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</si>
  <si>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</si>
  <si>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</si>
  <si>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</si>
  <si>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</si>
  <si>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</si>
  <si>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</si>
  <si>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</si>
  <si>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</si>
  <si>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</si>
  <si>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</si>
  <si>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</si>
  <si>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</si>
  <si>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</si>
  <si>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</si>
  <si>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</si>
  <si>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</si>
  <si>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</si>
  <si>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</si>
  <si>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</si>
  <si>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</si>
  <si>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</si>
  <si>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</si>
  <si>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</si>
  <si>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</si>
  <si>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</si>
  <si>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</si>
  <si>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</si>
  <si>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</si>
  <si>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</si>
  <si>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</si>
  <si>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</si>
  <si>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</si>
  <si>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</si>
  <si>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</si>
  <si>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</si>
  <si>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</si>
  <si>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</si>
  <si>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</si>
  <si>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</si>
  <si>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</si>
  <si>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</si>
  <si>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</si>
  <si>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</si>
  <si>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</si>
  <si>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</si>
  <si>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</si>
  <si>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</si>
  <si>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</si>
  <si>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</si>
  <si>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</si>
  <si>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</si>
  <si>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</si>
  <si>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</si>
  <si>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</si>
  <si>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</si>
  <si>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</si>
  <si>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</si>
  <si>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</si>
  <si>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</si>
  <si>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</si>
  <si>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</si>
  <si>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</si>
  <si>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</si>
  <si>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</si>
  <si>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</si>
  <si>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</si>
  <si>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</si>
  <si>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</si>
  <si>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</si>
  <si>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</si>
  <si>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</si>
  <si>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</si>
  <si>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</si>
  <si>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</si>
  <si>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</si>
  <si>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</si>
  <si>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</si>
  <si>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</si>
  <si>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</si>
  <si>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</si>
  <si>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</si>
  <si>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</si>
  <si>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</si>
  <si>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</si>
  <si>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</si>
  <si>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</si>
  <si>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</si>
  <si>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</si>
  <si>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</si>
  <si>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</si>
  <si>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</si>
  <si>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</si>
  <si>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</si>
  <si>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</si>
  <si>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</si>
  <si>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</si>
  <si>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</si>
  <si>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</si>
  <si>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</si>
  <si>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</si>
  <si>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</si>
  <si>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</si>
  <si>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</si>
  <si>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</si>
  <si>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</si>
  <si>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</si>
  <si>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</si>
  <si>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</si>
  <si>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</si>
  <si>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</si>
  <si>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</si>
  <si>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</si>
  <si>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</si>
  <si>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</si>
  <si>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</si>
  <si>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</si>
  <si>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</si>
  <si>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</si>
  <si>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</si>
  <si>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</si>
  <si>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</si>
  <si>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</si>
  <si>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</si>
  <si>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</si>
  <si>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</si>
  <si>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</si>
  <si>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</si>
  <si>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</si>
  <si>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</si>
  <si>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</si>
  <si>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</si>
  <si>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</si>
  <si>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</si>
  <si>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</si>
  <si>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</si>
  <si>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</si>
  <si>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</si>
  <si>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</si>
  <si>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</si>
  <si>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</si>
  <si>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</si>
  <si>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</si>
  <si>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</si>
  <si>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</si>
  <si>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</si>
  <si>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</si>
  <si>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</si>
  <si>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</si>
  <si>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</si>
  <si>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</si>
  <si>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</si>
  <si>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</si>
  <si>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</si>
  <si>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</si>
  <si>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</si>
  <si>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</si>
  <si>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</si>
  <si>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</si>
  <si>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</si>
  <si>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</si>
  <si>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</si>
  <si>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</si>
  <si>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</si>
  <si>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</si>
  <si>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</si>
  <si>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</si>
  <si>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</si>
  <si>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</si>
  <si>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</si>
  <si>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</si>
  <si>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</si>
  <si>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</si>
  <si>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</si>
  <si>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</si>
  <si>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</si>
  <si>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</si>
  <si>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</si>
  <si>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</si>
  <si>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</si>
  <si>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</si>
  <si>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</si>
  <si>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</si>
  <si>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</si>
  <si>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</si>
  <si>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</si>
  <si>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</si>
  <si>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</si>
  <si>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</si>
  <si>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</si>
  <si>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</si>
  <si>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</si>
  <si>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</si>
  <si>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</si>
  <si>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</si>
  <si>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</si>
  <si>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</si>
  <si>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</si>
  <si>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</si>
  <si>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</si>
  <si>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</si>
  <si>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</si>
  <si>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</si>
  <si>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</si>
  <si>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</si>
  <si>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</si>
  <si>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</si>
  <si>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</si>
  <si>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</si>
  <si>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</si>
  <si>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</si>
  <si>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</si>
  <si>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</si>
  <si>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</si>
  <si>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</si>
  <si>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</si>
  <si>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</si>
  <si>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</si>
  <si>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</si>
  <si>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</si>
  <si>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</si>
  <si>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</si>
  <si>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</si>
  <si>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</si>
  <si>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</si>
  <si>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</si>
  <si>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</si>
  <si>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</si>
  <si>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</si>
  <si>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</si>
  <si>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</si>
  <si>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</si>
  <si>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</si>
  <si>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</si>
  <si>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</si>
  <si>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</si>
  <si>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</si>
  <si>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</si>
  <si>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</si>
  <si>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</si>
  <si>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</si>
  <si>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</si>
  <si>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</si>
  <si>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</si>
  <si>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</si>
  <si>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</si>
  <si>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</si>
  <si>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</si>
  <si>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</si>
  <si>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</si>
  <si>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</si>
  <si>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</si>
  <si>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</si>
  <si>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</si>
  <si>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</si>
  <si>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</si>
  <si>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</si>
  <si>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</si>
  <si>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</si>
  <si>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</si>
  <si>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</si>
  <si>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</si>
  <si>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</si>
  <si>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</si>
  <si>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</si>
  <si>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</si>
  <si>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</si>
  <si>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</si>
  <si>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</si>
  <si>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</si>
  <si>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</si>
  <si>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</si>
  <si>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</si>
  <si>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</si>
  <si>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</si>
  <si>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</si>
  <si>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</si>
  <si>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</si>
  <si>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</si>
  <si>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</si>
  <si>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</si>
  <si>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</si>
  <si>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</si>
  <si>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</si>
  <si>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</si>
  <si>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</si>
  <si>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</si>
  <si>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</si>
  <si>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</si>
  <si>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</si>
  <si>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</si>
  <si>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</si>
  <si>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</si>
  <si>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</si>
  <si>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</si>
  <si>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</si>
  <si>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</si>
  <si>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</si>
  <si>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</si>
  <si>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</si>
  <si>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</si>
  <si>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</si>
  <si>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</si>
  <si>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</si>
  <si>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</si>
  <si>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</si>
  <si>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</si>
  <si>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</si>
  <si>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</si>
  <si>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</si>
  <si>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</si>
  <si>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</si>
  <si>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</si>
  <si>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</si>
  <si>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</si>
  <si>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</si>
  <si>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</si>
  <si>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</si>
  <si>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</si>
  <si>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</si>
  <si>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</si>
  <si>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</si>
  <si>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</si>
  <si>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</si>
  <si>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</si>
  <si>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</si>
  <si>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</si>
  <si>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</si>
  <si>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</si>
  <si>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</si>
  <si>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</si>
  <si>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</si>
  <si>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</si>
  <si>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</si>
  <si>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</si>
  <si>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</si>
  <si>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</si>
  <si>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</si>
  <si>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</si>
  <si>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</si>
  <si>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</si>
  <si>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</si>
  <si>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</si>
  <si>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</si>
  <si>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</si>
  <si>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</si>
  <si>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</si>
  <si>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</si>
  <si>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</si>
  <si>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</si>
  <si>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</si>
  <si>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</si>
  <si>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</si>
  <si>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</si>
  <si>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</si>
  <si>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</si>
  <si>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</si>
  <si>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</si>
  <si>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</si>
  <si>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</si>
  <si>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</si>
  <si>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</si>
  <si>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</si>
  <si>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</si>
  <si>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</si>
  <si>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</si>
  <si>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</si>
  <si>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</si>
  <si>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</si>
  <si>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</si>
  <si>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</si>
  <si>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</si>
  <si>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</si>
  <si>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</si>
  <si>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</si>
  <si>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</si>
  <si>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</si>
  <si>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</si>
  <si>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</si>
  <si>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</si>
  <si>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</si>
  <si>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</si>
  <si>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</si>
  <si>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</si>
  <si>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</si>
  <si>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</si>
  <si>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</si>
  <si>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</si>
  <si>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</si>
  <si>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</si>
  <si>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</si>
  <si>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</si>
  <si>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</si>
  <si>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</si>
  <si>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</si>
  <si>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</si>
  <si>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</si>
  <si>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</si>
  <si>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</si>
  <si>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</si>
  <si>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</si>
  <si>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</si>
  <si>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</si>
  <si>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</si>
  <si>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</si>
  <si>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</si>
  <si>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</si>
  <si>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</si>
  <si>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</si>
  <si>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</si>
  <si>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</si>
  <si>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</si>
  <si>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</si>
  <si>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</si>
  <si>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</si>
  <si>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</si>
  <si>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</si>
  <si>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</si>
  <si>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</si>
  <si>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</si>
  <si>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</si>
  <si>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</si>
  <si>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</si>
  <si>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</si>
  <si>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</si>
  <si>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</si>
  <si>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</si>
  <si>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</si>
  <si>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</si>
  <si>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</si>
  <si>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</si>
  <si>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</si>
  <si>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</si>
  <si>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</si>
  <si>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</si>
  <si>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</si>
  <si>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</si>
  <si>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</si>
  <si>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</si>
  <si>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</si>
  <si>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</si>
  <si>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</si>
  <si>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</si>
  <si>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</si>
  <si>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</si>
  <si>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</si>
  <si>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</si>
  <si>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</si>
  <si>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</si>
  <si>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</si>
  <si>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</si>
  <si>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</si>
  <si>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</si>
  <si>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</si>
  <si>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</si>
  <si>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</si>
  <si>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</si>
  <si>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</si>
  <si>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</si>
  <si>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</si>
  <si>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</si>
  <si>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</si>
  <si>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</si>
  <si>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</si>
  <si>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</si>
  <si>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</si>
  <si>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</si>
  <si>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</si>
  <si>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</si>
  <si>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</si>
  <si>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</si>
  <si>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</si>
  <si>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</si>
  <si>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</si>
  <si>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</si>
  <si>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</si>
  <si>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</si>
  <si>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</si>
  <si>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</si>
  <si>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</si>
  <si>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</si>
  <si>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</si>
  <si>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</si>
  <si>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</si>
  <si>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</si>
  <si>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</si>
  <si>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</si>
  <si>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</si>
  <si>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</si>
  <si>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</si>
  <si>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</si>
  <si>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</si>
  <si>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</si>
  <si>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</si>
  <si>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</si>
  <si>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</si>
  <si>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</si>
  <si>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</si>
  <si>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</si>
  <si>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</si>
  <si>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</si>
  <si>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</si>
  <si>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</si>
  <si>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</si>
  <si>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</si>
  <si>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</si>
  <si>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</si>
  <si>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</si>
  <si>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</si>
  <si>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</si>
  <si>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</si>
  <si>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</si>
  <si>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</si>
  <si>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</si>
  <si>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</si>
  <si>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</si>
  <si>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</si>
  <si>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</si>
  <si>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</si>
  <si>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</si>
  <si>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</si>
  <si>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</si>
  <si>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</si>
  <si>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</si>
  <si>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</si>
  <si>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</si>
  <si>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</si>
  <si>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</si>
  <si>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</si>
  <si>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</si>
  <si>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</si>
  <si>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</si>
  <si>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</si>
  <si>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</si>
  <si>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</si>
  <si>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</si>
  <si>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</si>
  <si>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</si>
  <si>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</si>
  <si>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</si>
  <si>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</si>
  <si>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</si>
  <si>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</si>
  <si>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</si>
  <si>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</si>
  <si>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</si>
  <si>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</si>
  <si>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</si>
  <si>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</si>
  <si>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</si>
  <si>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</si>
  <si>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</si>
  <si>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</si>
  <si>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</si>
  <si>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</si>
  <si>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</si>
  <si>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</si>
  <si>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</si>
  <si>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</si>
  <si>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</si>
  <si>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</si>
  <si>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</si>
  <si>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</si>
  <si>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</si>
  <si>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</si>
  <si>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</si>
  <si>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</si>
  <si>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</si>
  <si>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</si>
  <si>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</si>
  <si>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</si>
  <si>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</si>
  <si>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</si>
  <si>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</si>
  <si>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</si>
  <si>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</si>
  <si>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</si>
  <si>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</si>
  <si>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</si>
  <si>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</si>
  <si>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</si>
  <si>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</si>
  <si>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</si>
  <si>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</si>
  <si>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</si>
  <si>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</si>
  <si>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</si>
  <si>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</si>
  <si>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</si>
  <si>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</si>
  <si>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</si>
  <si>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</si>
  <si>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</si>
  <si>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</si>
  <si>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</si>
  <si>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</si>
  <si>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</si>
  <si>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</si>
  <si>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</si>
  <si>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</si>
  <si>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</si>
  <si>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</si>
  <si>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</si>
  <si>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</si>
  <si>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</si>
  <si>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</si>
  <si>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</si>
  <si>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</si>
  <si>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</si>
  <si>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</si>
  <si>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</si>
  <si>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</si>
  <si>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</si>
  <si>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</si>
  <si>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</si>
  <si>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</si>
  <si>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</si>
  <si>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</si>
  <si>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</si>
  <si>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</si>
  <si>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</si>
  <si>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</si>
  <si>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</si>
  <si>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</si>
  <si>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</si>
  <si>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</si>
  <si>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</si>
  <si>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</si>
  <si>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</si>
  <si>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</si>
  <si>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</si>
  <si>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</si>
  <si>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</si>
  <si>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</si>
  <si>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</si>
  <si>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</si>
  <si>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</si>
  <si>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</si>
  <si>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</si>
  <si>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</si>
  <si>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</si>
  <si>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</si>
  <si>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</si>
  <si>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</si>
  <si>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</si>
  <si>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</si>
  <si>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</si>
  <si>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</si>
  <si>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</si>
  <si>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</si>
  <si>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</si>
  <si>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</si>
  <si>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</si>
  <si>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</si>
  <si>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</si>
  <si>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</si>
  <si>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</si>
  <si>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</si>
  <si>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</si>
  <si>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</si>
  <si>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</si>
  <si>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</si>
  <si>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</si>
  <si>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</si>
  <si>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</si>
  <si>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</si>
  <si>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</si>
  <si>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</si>
  <si>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</si>
  <si>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</si>
  <si>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</si>
  <si>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</si>
  <si>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</si>
  <si>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</si>
  <si>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</si>
  <si>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</si>
  <si>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</si>
  <si>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</si>
  <si>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</si>
  <si>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</si>
  <si>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</si>
  <si>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</si>
  <si>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</si>
  <si>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</si>
  <si>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</si>
  <si>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</si>
  <si>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</si>
  <si>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</si>
  <si>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</si>
  <si>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</si>
  <si>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</si>
  <si>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</si>
  <si>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</si>
  <si>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</si>
  <si>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</si>
  <si>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</si>
  <si>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</si>
  <si>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</si>
  <si>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</si>
  <si>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</si>
  <si>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</si>
  <si>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</si>
  <si>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</si>
  <si>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</si>
  <si>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</si>
  <si>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</si>
  <si>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</si>
  <si>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</si>
  <si>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</si>
  <si>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</si>
  <si>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</si>
  <si>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</si>
  <si>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</si>
  <si>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</si>
  <si>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</si>
  <si>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</si>
  <si>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</si>
  <si>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</si>
  <si>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</si>
  <si>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</si>
  <si>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</si>
  <si>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</si>
  <si>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</si>
  <si>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</si>
  <si>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</si>
  <si>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</si>
  <si>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</si>
  <si>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</si>
  <si>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</si>
  <si>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</si>
  <si>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</si>
  <si>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</si>
  <si>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</si>
  <si>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</si>
  <si>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</si>
  <si>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</si>
  <si>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</si>
  <si>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</si>
  <si>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</si>
  <si>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</si>
  <si>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</si>
  <si>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</si>
  <si>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</si>
  <si>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</si>
  <si>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</si>
  <si>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</si>
  <si>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</si>
  <si>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</si>
  <si>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</si>
  <si>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</si>
  <si>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</si>
  <si>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</si>
  <si>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</si>
  <si>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</si>
  <si>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</si>
  <si>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</si>
  <si>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</si>
  <si>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</si>
  <si>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</si>
  <si>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</si>
  <si>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</si>
  <si>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</si>
  <si>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</si>
  <si>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</si>
  <si>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</si>
  <si>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</si>
  <si>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</si>
  <si>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</si>
  <si>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</si>
  <si>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</si>
  <si>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</si>
  <si>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</si>
  <si>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</si>
  <si>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</si>
  <si>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</si>
  <si>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</si>
  <si>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</si>
  <si>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</si>
  <si>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</si>
  <si>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</si>
  <si>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</si>
  <si>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</si>
  <si>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</si>
  <si>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</si>
  <si>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</si>
  <si>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</si>
  <si>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</si>
  <si>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</si>
  <si>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</si>
  <si>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</si>
  <si>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</si>
  <si>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</si>
  <si>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</si>
  <si>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</si>
  <si>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</si>
  <si>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</si>
  <si>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</si>
  <si>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</si>
  <si>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</si>
  <si>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</si>
  <si>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</si>
  <si>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</si>
  <si>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</si>
  <si>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</si>
  <si>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</si>
  <si>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</si>
  <si>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</si>
  <si>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</si>
  <si>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</si>
  <si>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</si>
  <si>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</si>
  <si>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</si>
  <si>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</si>
  <si>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</si>
  <si>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</si>
  <si>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</si>
  <si>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</si>
  <si>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</si>
  <si>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</si>
  <si>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</si>
  <si>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</si>
  <si>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</si>
  <si>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</si>
  <si>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</si>
  <si>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</si>
  <si>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</si>
  <si>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</si>
  <si>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</si>
  <si>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</si>
  <si>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</si>
  <si>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</si>
  <si>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</si>
  <si>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</si>
  <si>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</si>
  <si>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</si>
  <si>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</si>
  <si>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</si>
  <si>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</si>
  <si>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</si>
  <si>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</si>
  <si>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</si>
  <si>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</si>
  <si>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</si>
  <si>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</si>
  <si>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</si>
  <si>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</si>
  <si>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</si>
  <si>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</si>
  <si>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</si>
  <si>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</si>
  <si>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</si>
  <si>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</si>
  <si>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</si>
  <si>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</si>
  <si>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</si>
  <si>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</si>
  <si>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</si>
  <si>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</si>
  <si>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</si>
  <si>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</si>
  <si>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</si>
  <si>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</si>
  <si>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</si>
  <si>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</si>
  <si>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</si>
  <si>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</si>
  <si>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</si>
  <si>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</si>
  <si>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</si>
  <si>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</si>
  <si>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</si>
  <si>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</si>
  <si>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</si>
  <si>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</si>
  <si>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</si>
  <si>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</si>
  <si>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</si>
  <si>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</si>
  <si>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</si>
  <si>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</si>
  <si>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</si>
  <si>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</si>
  <si>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</si>
  <si>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</si>
  <si>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</si>
  <si>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</si>
  <si>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</si>
  <si>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</si>
  <si>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</si>
  <si>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</si>
  <si>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</si>
  <si>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</si>
  <si>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</si>
  <si>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</si>
  <si>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</si>
  <si>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</si>
  <si>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</si>
  <si>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</si>
  <si>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</si>
  <si>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</si>
  <si>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</si>
  <si>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</si>
  <si>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</si>
  <si>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</si>
  <si>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</si>
  <si>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</si>
  <si>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</si>
  <si>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</si>
  <si>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</si>
  <si>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</si>
  <si>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</si>
  <si>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</si>
  <si>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</si>
  <si>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</si>
  <si>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</si>
  <si>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</si>
  <si>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</si>
  <si>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</si>
  <si>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</si>
  <si>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</si>
  <si>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</si>
  <si>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</si>
  <si>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</si>
  <si>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</si>
  <si>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</si>
  <si>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</si>
  <si>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</si>
  <si>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</si>
  <si>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</si>
  <si>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</si>
  <si>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</si>
  <si>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</si>
  <si>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</si>
  <si>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</si>
  <si>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</si>
  <si>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</si>
  <si>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</si>
  <si>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</si>
  <si>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</si>
  <si>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</si>
  <si>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</si>
  <si>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</si>
  <si>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</si>
  <si>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</si>
  <si>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</si>
  <si>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</si>
  <si>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</si>
  <si>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</si>
  <si>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</si>
  <si>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</si>
  <si>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</si>
  <si>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</si>
  <si>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</si>
  <si>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</si>
  <si>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</si>
  <si>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</si>
  <si>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</si>
  <si>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</si>
  <si>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</si>
  <si>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</si>
  <si>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</si>
  <si>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</si>
  <si>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</si>
  <si>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</si>
  <si>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</si>
  <si>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</si>
  <si>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</si>
  <si>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</si>
  <si>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</si>
  <si>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</si>
  <si>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</si>
  <si>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</si>
  <si>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</si>
  <si>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</si>
  <si>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</si>
  <si>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</si>
  <si>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</si>
  <si>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</si>
  <si>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</si>
  <si>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</si>
  <si>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</si>
  <si>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</si>
  <si>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</si>
  <si>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</si>
  <si>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</si>
  <si>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</si>
  <si>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</si>
  <si>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</si>
  <si>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</si>
  <si>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</si>
  <si>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</si>
  <si>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</si>
  <si>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</si>
  <si>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</si>
  <si>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</si>
  <si>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</si>
  <si>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</si>
  <si>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</si>
  <si>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</si>
  <si>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</si>
  <si>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</si>
  <si>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</si>
  <si>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</si>
  <si>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</si>
  <si>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</si>
  <si>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</si>
  <si>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</si>
  <si>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</si>
  <si>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</si>
  <si>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</si>
  <si>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</si>
  <si>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</si>
  <si>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</si>
  <si>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</si>
  <si>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</si>
  <si>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</si>
  <si>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</si>
  <si>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</si>
  <si>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</si>
  <si>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</si>
  <si>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</si>
  <si>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</si>
  <si>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</si>
  <si>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</si>
  <si>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</si>
  <si>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</si>
  <si>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</si>
  <si>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</si>
  <si>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</si>
  <si>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</si>
  <si>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</si>
  <si>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</si>
  <si>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</si>
  <si>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</si>
  <si>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</si>
  <si>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</si>
  <si>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</si>
  <si>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</si>
  <si>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</si>
  <si>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</si>
  <si>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</si>
  <si>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</si>
  <si>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</si>
  <si>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</si>
  <si>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</si>
  <si>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</si>
  <si>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</si>
  <si>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</si>
  <si>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</si>
  <si>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</si>
  <si>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</si>
  <si>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</si>
  <si>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</si>
  <si>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</si>
  <si>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</si>
  <si>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</si>
  <si>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</si>
  <si>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</si>
  <si>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</si>
  <si>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</si>
  <si>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</si>
  <si>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</si>
  <si>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</si>
  <si>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</si>
  <si>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</si>
  <si>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</si>
  <si>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</si>
  <si>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</si>
  <si>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</si>
  <si>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</si>
  <si>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</si>
  <si>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</si>
  <si>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</si>
  <si>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</si>
  <si>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</si>
  <si>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</si>
  <si>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</si>
  <si>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</si>
  <si>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</si>
  <si>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</si>
  <si>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</si>
  <si>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</si>
  <si>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</si>
  <si>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</si>
  <si>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</si>
  <si>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</si>
  <si>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</si>
  <si>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</si>
  <si>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</si>
  <si>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</si>
  <si>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</si>
  <si>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</si>
  <si>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</si>
  <si>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</si>
  <si>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</si>
  <si>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</si>
  <si>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</si>
  <si>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</si>
  <si>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</si>
  <si>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</si>
  <si>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</si>
  <si>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</si>
  <si>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</si>
  <si>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</si>
  <si>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</si>
  <si>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</si>
  <si>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</si>
  <si>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</si>
  <si>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</si>
  <si>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</si>
  <si>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</si>
  <si>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</si>
  <si>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</si>
  <si>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</si>
  <si>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</si>
  <si>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</si>
  <si>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</si>
  <si>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</si>
  <si>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</si>
  <si>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</si>
  <si>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</si>
  <si>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</si>
  <si>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</si>
  <si>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</si>
  <si>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</si>
  <si>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</si>
  <si>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</si>
  <si>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</si>
  <si>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</si>
  <si>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</si>
  <si>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</si>
  <si>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</si>
  <si>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</si>
  <si>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</si>
  <si>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</si>
  <si>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</si>
  <si>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</si>
  <si>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</si>
  <si>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</si>
  <si>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</si>
  <si>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</si>
  <si>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</si>
  <si>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</si>
  <si>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</si>
  <si>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</si>
  <si>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</si>
  <si>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</si>
  <si>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</si>
  <si>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</si>
  <si>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</si>
  <si>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</si>
  <si>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</si>
  <si>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</si>
  <si>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</si>
  <si>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</si>
  <si>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</si>
  <si>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</si>
  <si>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</si>
  <si>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</si>
  <si>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</si>
  <si>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</si>
  <si>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</si>
  <si>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</si>
  <si>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</si>
  <si>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</si>
  <si>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</si>
  <si>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</si>
  <si>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</si>
  <si>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</si>
  <si>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</si>
  <si>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</si>
  <si>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</si>
  <si>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</si>
  <si>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</si>
  <si>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</si>
  <si>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</si>
  <si>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</si>
  <si>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</si>
  <si>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</si>
  <si>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</si>
  <si>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</si>
  <si>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</si>
  <si>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</si>
  <si>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</si>
  <si>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</si>
  <si>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</si>
  <si>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</si>
  <si>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</si>
  <si>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</si>
  <si>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</si>
  <si>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</si>
  <si>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</si>
  <si>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</si>
  <si>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</si>
  <si>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</si>
  <si>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</si>
  <si>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</si>
  <si>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</si>
  <si>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</si>
  <si>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</si>
  <si>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</si>
  <si>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</si>
  <si>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</si>
  <si>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</si>
  <si>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</si>
  <si>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</si>
  <si>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</si>
  <si>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</si>
  <si>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</si>
  <si>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</si>
  <si>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</si>
  <si>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</si>
  <si>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</si>
  <si>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</si>
  <si>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</si>
  <si>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</si>
  <si>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</si>
  <si>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</si>
  <si>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</si>
  <si>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</si>
  <si>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</si>
  <si>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</si>
  <si>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</si>
  <si>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</si>
  <si>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</si>
  <si>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</si>
  <si>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</si>
  <si>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</si>
  <si>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</si>
  <si>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</si>
  <si>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</si>
  <si>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</si>
  <si>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</si>
  <si>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</si>
  <si>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</si>
  <si>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</si>
  <si>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</si>
  <si>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</si>
  <si>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</si>
  <si>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</si>
  <si>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</si>
  <si>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</si>
  <si>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</si>
  <si>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</si>
  <si>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</si>
  <si>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</si>
  <si>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</si>
  <si>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</si>
  <si>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</si>
  <si>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</si>
  <si>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</si>
  <si>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</si>
  <si>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</si>
  <si>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</si>
  <si>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</si>
  <si>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</si>
  <si>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</si>
  <si>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</si>
  <si>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</si>
  <si>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</si>
  <si>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</si>
  <si>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</si>
  <si>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</si>
  <si>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</si>
  <si>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</si>
  <si>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</si>
  <si>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</si>
  <si>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</si>
  <si>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</si>
  <si>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</si>
  <si>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</si>
  <si>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</si>
  <si>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</si>
  <si>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</si>
  <si>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</si>
  <si>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</si>
  <si>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</si>
  <si>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</si>
  <si>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</si>
  <si>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</si>
  <si>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</si>
  <si>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</si>
  <si>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</si>
  <si>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</si>
  <si>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</si>
  <si>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</si>
  <si>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</si>
  <si>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</si>
  <si>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</si>
  <si>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</si>
  <si>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</si>
  <si>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</si>
  <si>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</si>
  <si>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</si>
  <si>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</si>
  <si>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</si>
  <si>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</si>
  <si>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</si>
  <si>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</si>
  <si>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</si>
  <si>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</si>
  <si>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</si>
  <si>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</si>
  <si>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</si>
  <si>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</si>
  <si>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</si>
  <si>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</si>
  <si>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</si>
  <si>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</si>
  <si>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</si>
  <si>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</si>
  <si>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</si>
  <si>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</si>
  <si>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</si>
  <si>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</si>
  <si>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</si>
  <si>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</si>
  <si>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</si>
  <si>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</si>
  <si>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</si>
  <si>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</si>
  <si>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</si>
  <si>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</si>
  <si>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</si>
  <si>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</si>
  <si>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</si>
  <si>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</si>
  <si>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</si>
  <si>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</si>
  <si>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</si>
  <si>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</si>
  <si>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</si>
  <si>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</si>
  <si>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</si>
  <si>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</si>
  <si>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</si>
  <si>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</si>
  <si>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</si>
  <si>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</si>
  <si>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</si>
  <si>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</si>
  <si>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</si>
  <si>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</si>
  <si>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</si>
  <si>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</si>
  <si>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</si>
  <si>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</si>
  <si>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</si>
  <si>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</si>
  <si>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</si>
  <si>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</si>
  <si>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</si>
  <si>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</si>
  <si>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</si>
  <si>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</si>
  <si>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</si>
  <si>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</si>
  <si>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</si>
  <si>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</si>
  <si>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</si>
  <si>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</si>
  <si>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</si>
  <si>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</si>
  <si>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</si>
  <si>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</si>
  <si>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</si>
  <si>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</si>
  <si>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</si>
  <si>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</si>
  <si>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</si>
  <si>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</si>
  <si>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</si>
  <si>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</si>
  <si>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</si>
  <si>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</si>
  <si>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</si>
  <si>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</si>
  <si>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</si>
  <si>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</si>
  <si>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</si>
  <si>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</si>
  <si>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</si>
  <si>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</si>
  <si>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</si>
  <si>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</si>
  <si>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</si>
  <si>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</si>
  <si>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</si>
  <si>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</si>
  <si>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</si>
  <si>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</si>
  <si>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</si>
  <si>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</si>
  <si>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</si>
  <si>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</si>
  <si>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</si>
  <si>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</si>
  <si>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</si>
  <si>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</si>
  <si>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</si>
  <si>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</si>
  <si>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</si>
  <si>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</si>
  <si>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</si>
  <si>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</si>
  <si>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</si>
  <si>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</si>
  <si>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</si>
  <si>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</si>
  <si>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</si>
  <si>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</si>
  <si>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</si>
  <si>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</si>
  <si>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</si>
  <si>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</si>
  <si>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</si>
  <si>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</si>
  <si>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</si>
  <si>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</si>
  <si>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</si>
  <si>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</si>
  <si>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</si>
  <si>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</si>
  <si>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</si>
  <si>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</si>
  <si>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</si>
  <si>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</si>
  <si>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</si>
  <si>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</si>
  <si>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</si>
  <si>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</si>
  <si>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</si>
  <si>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</si>
  <si>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</si>
  <si>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</si>
  <si>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</si>
  <si>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</si>
  <si>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</si>
  <si>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</si>
  <si>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</si>
  <si>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</si>
  <si>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</si>
  <si>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</si>
  <si>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</si>
  <si>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</si>
  <si>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</si>
  <si>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</si>
  <si>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</si>
  <si>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</si>
  <si>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</si>
  <si>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</si>
  <si>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</si>
  <si>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</si>
  <si>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</si>
  <si>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</si>
  <si>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</si>
  <si>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</si>
  <si>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</si>
  <si>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</si>
  <si>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</si>
  <si>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</si>
  <si>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</si>
  <si>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</si>
  <si>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</si>
  <si>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</si>
  <si>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</si>
  <si>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</si>
  <si>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</si>
  <si>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</si>
  <si>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</si>
  <si>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</si>
  <si>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</si>
  <si>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</si>
  <si>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</si>
  <si>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</si>
  <si>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</si>
  <si>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</si>
  <si>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</si>
  <si>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</si>
  <si>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</si>
  <si>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</si>
  <si>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</si>
  <si>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</si>
  <si>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</si>
  <si>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</si>
  <si>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</si>
  <si>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</si>
  <si>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</si>
  <si>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</si>
  <si>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</si>
  <si>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</si>
  <si>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</si>
  <si>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</si>
  <si>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</si>
  <si>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</si>
  <si>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</si>
  <si>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</si>
  <si>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</si>
  <si>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</si>
  <si>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</si>
  <si>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</si>
  <si>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</si>
  <si>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</si>
  <si>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</si>
  <si>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</si>
  <si>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</si>
  <si>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</si>
  <si>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</si>
  <si>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</si>
  <si>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</si>
  <si>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</si>
  <si>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</si>
  <si>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</si>
  <si>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</si>
  <si>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</si>
  <si>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</si>
  <si>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</si>
  <si>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</si>
  <si>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</si>
  <si>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</si>
  <si>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</si>
  <si>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</si>
  <si>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</si>
  <si>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</si>
  <si>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</si>
  <si>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</si>
  <si>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</si>
  <si>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</si>
  <si>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</si>
  <si>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</si>
  <si>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</si>
  <si>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</si>
  <si>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</si>
  <si>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</si>
  <si>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</si>
  <si>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</si>
  <si>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</si>
  <si>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</si>
  <si>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</si>
  <si>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</si>
  <si>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</si>
  <si>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</si>
  <si>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</si>
  <si>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</si>
  <si>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</si>
  <si>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</si>
  <si>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</si>
  <si>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</si>
  <si>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</si>
  <si>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</si>
  <si>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</si>
  <si>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</si>
  <si>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</si>
  <si>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</si>
  <si>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</si>
  <si>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</si>
  <si>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</si>
  <si>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</si>
  <si>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</si>
  <si>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</si>
  <si>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</si>
  <si>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</si>
  <si>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</si>
  <si>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</si>
  <si>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</si>
  <si>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</si>
  <si>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</si>
  <si>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</si>
  <si>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</si>
  <si>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</si>
  <si>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</si>
  <si>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</si>
  <si>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</si>
  <si>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</si>
  <si>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</si>
  <si>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</si>
  <si>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</si>
  <si>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</si>
  <si>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</si>
  <si>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</si>
  <si>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</si>
  <si>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</si>
  <si>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</si>
  <si>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</si>
  <si>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</si>
  <si>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</si>
  <si>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</si>
  <si>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</si>
  <si>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</si>
  <si>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</si>
  <si>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</si>
  <si>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</si>
  <si>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</si>
  <si>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</si>
  <si>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</si>
  <si>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</si>
  <si>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</si>
  <si>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</si>
  <si>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</si>
  <si>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</si>
  <si>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</si>
  <si>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</si>
  <si>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</si>
  <si>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</si>
  <si>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</si>
  <si>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</si>
  <si>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</si>
  <si>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</si>
  <si>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</si>
  <si>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</si>
  <si>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</si>
  <si>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</si>
  <si>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</si>
  <si>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</si>
  <si>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</si>
  <si>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</si>
  <si>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</si>
  <si>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</si>
  <si>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</si>
  <si>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</si>
  <si>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</si>
  <si>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</si>
  <si>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</si>
  <si>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</si>
  <si>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</si>
  <si>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</si>
  <si>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</si>
  <si>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</si>
  <si>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</si>
  <si>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</si>
  <si>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</si>
  <si>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</si>
  <si>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</si>
  <si>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</si>
  <si>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</si>
  <si>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</si>
  <si>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</si>
  <si>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</si>
  <si>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</si>
  <si>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</si>
  <si>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</si>
  <si>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</si>
  <si>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</si>
  <si>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</si>
  <si>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</si>
  <si>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</si>
  <si>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</si>
  <si>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</si>
  <si>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</si>
  <si>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</si>
  <si>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</si>
  <si>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</si>
  <si>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</si>
  <si>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</si>
  <si>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</si>
  <si>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</si>
  <si>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</si>
  <si>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</si>
  <si>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</si>
  <si>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</si>
  <si>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</si>
  <si>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</si>
  <si>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</si>
  <si>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</si>
  <si>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</si>
  <si>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</si>
  <si>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</si>
  <si>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</si>
  <si>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</si>
  <si>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</si>
  <si>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</si>
  <si>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</si>
  <si>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</si>
  <si>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</si>
  <si>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</si>
  <si>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</si>
  <si>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</si>
  <si>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</si>
  <si>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</si>
  <si>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</si>
  <si>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</si>
  <si>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</si>
  <si>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</si>
  <si>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</si>
  <si>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</si>
  <si>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</si>
  <si>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</si>
  <si>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</si>
  <si>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</si>
  <si>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</si>
  <si>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</si>
  <si>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</si>
  <si>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</si>
  <si>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</si>
  <si>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</si>
  <si>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</si>
  <si>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</si>
  <si>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</si>
  <si>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</si>
  <si>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</si>
  <si>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</si>
  <si>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</si>
  <si>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</si>
  <si>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</si>
  <si>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</si>
  <si>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</si>
  <si>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</si>
  <si>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</si>
  <si>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</si>
  <si>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</si>
  <si>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</si>
  <si>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</si>
  <si>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</si>
  <si>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</si>
  <si>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</si>
  <si>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</si>
  <si>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</si>
  <si>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</si>
  <si>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</si>
  <si>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</si>
  <si>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</si>
  <si>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</si>
  <si>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</si>
  <si>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</si>
  <si>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</si>
  <si>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</si>
  <si>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</si>
  <si>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</si>
  <si>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</si>
  <si>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</si>
  <si>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</si>
  <si>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</si>
  <si>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</si>
  <si>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</si>
  <si>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</si>
  <si>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</si>
  <si>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</si>
  <si>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</si>
  <si>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</si>
  <si>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</si>
  <si>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</si>
  <si>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</si>
  <si>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</si>
  <si>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</si>
  <si>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</si>
  <si>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</si>
  <si>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</si>
  <si>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</si>
  <si>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</si>
  <si>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</si>
  <si>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</si>
  <si>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</si>
  <si>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</si>
  <si>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</si>
  <si>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</si>
  <si>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</si>
  <si>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</si>
  <si>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</si>
  <si>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</si>
  <si>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</si>
  <si>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</si>
  <si>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</si>
  <si>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</si>
  <si>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</si>
  <si>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</si>
  <si>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</si>
  <si>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</si>
  <si>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</si>
  <si>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</si>
  <si>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</si>
  <si>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</si>
  <si>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</si>
  <si>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</si>
  <si>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</si>
  <si>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</si>
  <si>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</si>
  <si>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</si>
  <si>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</si>
  <si>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</si>
  <si>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</si>
  <si>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</si>
  <si>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</si>
  <si>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</si>
  <si>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</si>
  <si>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</si>
  <si>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</si>
  <si>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</si>
  <si>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</si>
  <si>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</si>
  <si>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</si>
  <si>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</si>
  <si>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</si>
  <si>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</si>
  <si>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</si>
  <si>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</si>
  <si>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</si>
  <si>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</si>
  <si>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</si>
  <si>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</si>
  <si>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</si>
  <si>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</si>
  <si>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</si>
  <si>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Montoyer</t>
  </si>
  <si>
    <t>B001</t>
  </si>
  <si>
    <t>Luchtgroep PG</t>
  </si>
  <si>
    <t>Luchtgroep EG</t>
  </si>
  <si>
    <t>Extractieventilator EG5</t>
  </si>
  <si>
    <t>WHS 700x 400 2000 m3/h</t>
  </si>
  <si>
    <t>WHS 1900x1016 18000 m3/h</t>
  </si>
  <si>
    <t>Warmtepomp 4 pijps Type Climapac TXAETU4260</t>
  </si>
  <si>
    <t>Warmtepomp 2 pijps omkeerbaar Type Climapac THAETU 5520</t>
  </si>
  <si>
    <t>Leidingen CV-Koeling staal - DN65</t>
  </si>
  <si>
    <t>Buffervat Koeling 5000 L</t>
  </si>
  <si>
    <t>Vlinderkranen</t>
  </si>
  <si>
    <t>Regelkranen</t>
  </si>
  <si>
    <t>Gemotor/ regelkraan</t>
  </si>
  <si>
    <t>Filters</t>
  </si>
  <si>
    <t>Terugslagkleppen</t>
  </si>
  <si>
    <t>3-Wegkranen</t>
  </si>
  <si>
    <t xml:space="preserve">Compensatoren </t>
  </si>
  <si>
    <t>Ontluchters type Kegel</t>
  </si>
  <si>
    <t>Aflaatkranen</t>
  </si>
  <si>
    <t>Thermometers rond</t>
  </si>
  <si>
    <t>Expansievat Variabele druk tss buffervat en warmtewisselaar</t>
  </si>
  <si>
    <t>Expansievat 800 L opgesteld naast buffervat</t>
  </si>
  <si>
    <t>P1 87m3/h incl. Compensatoren CV-Koeling</t>
  </si>
  <si>
    <t>P2 45m3/h incl. Compensatoren CV-Koeling</t>
  </si>
  <si>
    <t>P3 33m3/h incl. Compensatoren CV-Koeling</t>
  </si>
  <si>
    <t>P4 99m3/h incl. Compensatoren CV-Koeling</t>
  </si>
  <si>
    <t>P5 103m3/h incl. Compensatoren CV-Koeling</t>
  </si>
  <si>
    <t>P6 0,8m3/h CV-Koeling</t>
  </si>
  <si>
    <t>P7 3,6m3/h CV-Koeling</t>
  </si>
  <si>
    <t>P8 15,53m3/h CV-Koeling</t>
  </si>
  <si>
    <t>P9 9,7m3/h CV-Koeling</t>
  </si>
  <si>
    <t>P10 2,4m3/h CV-Koeling</t>
  </si>
  <si>
    <t>P11 1,6m3/h CV-Koeling</t>
  </si>
  <si>
    <t>Tracing van buiten gelegen leidingen aangesloten op DAK</t>
  </si>
  <si>
    <t>Dampkap  1000 m3/h type KRFI-SN250E230</t>
  </si>
  <si>
    <t>Parking ventilatie Type Pyrostar 20</t>
  </si>
  <si>
    <t>Kanaal EG5 verlengen naar GP2 afblaas 500mm x 500mm x 25 m</t>
  </si>
  <si>
    <t xml:space="preserve">Kanaal EG2 </t>
  </si>
  <si>
    <t>Luchtkanaal EG</t>
  </si>
  <si>
    <t xml:space="preserve">Afblaas achteraan tuin van PG1 8000 m3/h </t>
  </si>
  <si>
    <t>Registerklep 800 x 800</t>
  </si>
  <si>
    <t>Registerklep 400 x 400</t>
  </si>
  <si>
    <t>Brandklep diameter 315</t>
  </si>
  <si>
    <t>Warmtewisselaar 573 kW (warmtepomp)</t>
  </si>
  <si>
    <t>Buffervat Verwarming 5000  L</t>
  </si>
  <si>
    <t>Recommendation: Zonnecellen op dak van verdieping 7</t>
  </si>
  <si>
    <t>Recommendation: EXTRA 76 panelen (440W/paneel)</t>
  </si>
  <si>
    <t>Recommendation:Verlichting HWD 150</t>
  </si>
  <si>
    <t>Recommendation:Verlichting HWD+sensor</t>
  </si>
  <si>
    <t>Recommendation:Verlichting HWD 120</t>
  </si>
  <si>
    <t>Recommendation:Verlichting HWD 600</t>
  </si>
  <si>
    <t>Recommendation:Verlichting Atex</t>
  </si>
  <si>
    <t>Recommendation:Verlichting Wand</t>
  </si>
  <si>
    <t>Recommendation:Verlichting Module profiel</t>
  </si>
  <si>
    <t>Recommendation:Verlichting Downlight</t>
  </si>
  <si>
    <t>Recommendation:Verlichting BR 2000</t>
  </si>
  <si>
    <t>Recommendation:Noodverlichting</t>
  </si>
  <si>
    <t>Recommendation: Primaire pomp ketel 2(PCH2)  - 20m3/h - 1m  (465kw)</t>
  </si>
  <si>
    <t>Recommendation: Ter.Pomp GP1 (Wwbat PC1.1) - 17,4m3/h - 3,5m (101kW)</t>
  </si>
  <si>
    <t>Recommendation: Sec. pomp YSW (PF4)   - 3,65m3/h - 3m (25,5kW)--&gt; 4,73m3/h - 2,0m (33kW)</t>
  </si>
  <si>
    <t>Recommendation: Sec. pomp YSW (PMF2)   - 91m3/h - 2,0m (640kW)--&gt;</t>
  </si>
  <si>
    <t>Recommendation: Sec. pomp YSW (PF1/GP1+ 2)   - 39,5m3/h - 5,5m (263kW)</t>
  </si>
  <si>
    <t>Recommendation: Ter.Pomp batterij lift (PC1.3)  - 3,8m3/h - 2m  (22kW)</t>
  </si>
  <si>
    <t>Recommendation: Prim. pomp WP 2 (WP1.3) --&gt; 53m3/h- 4,5m (370 KW - 303kW)</t>
  </si>
  <si>
    <t>Recommendation: Prim. pomp WP 1 CV (WP1.1)  --&gt; 41,2m3/h- 4,5m (237 KW)</t>
  </si>
  <si>
    <t>Recommendation: Prim. pomp WP 1 YS (WP1.2)  --&gt; 40,5m3/h- 4,5m (282KW)</t>
  </si>
  <si>
    <t>Recommendation: Sec.Pomp (Buffervaten - WW-WP2.1) -100m3/h - 4,5m (550kW)</t>
  </si>
  <si>
    <t>Pulsie PG2 schacht A gelijkvloers Diameter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</si>
</sst>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  <xf numFmtId="0" fontId="1" fillId="0" borderId="10" xfId="0" applyFont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3" borderId="11" xfId="0" applyFont="1" applyFill="1" applyBorder="1" applyAlignment="1">
      <alignment horizontal="left" vertical="top"/>
    </xf>
    <xf numFmtId="0" fontId="1" fillId="36" borderId="11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38" borderId="0" xfId="0" applyFont="1" applyFill="1" applyAlignment="1">
      <alignment horizontal="left" vertical="top"/>
    </xf>
    <xf numFmtId="0" fontId="1" fillId="35" borderId="11" xfId="0" applyFont="1" applyFill="1" applyBorder="1" applyAlignment="1">
      <alignment horizontal="left" vertical="top"/>
    </xf>
    <xf numFmtId="0" fontId="1" fillId="37" borderId="0" xfId="0" applyFont="1" applyFill="1" applyAlignment="1">
      <alignment horizontal="left" vertical="top"/>
    </xf>
    <xf numFmtId="0" fontId="1" fillId="34" borderId="0" xfId="0" applyFont="1" applyFill="1" applyAlignment="1">
      <alignment horizontal="left" vertical="top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1" fillId="0" borderId="0" xfId="0" applyFont="1"/>
    <xf numFmtId="0" fontId="17" fillId="0" borderId="0" xfId="0" applyFont="1" applyAlignment="1">
      <alignment horizontal="left" vertical="top"/>
    </xf>
    <xf numFmtId="0" fontId="0" fillId="0" borderId="0" xfId="0" applyAlignment="1">
      <alignment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tabSelected="1" topLeftCell="F1" workbookViewId="0">
      <selection activeCell="I48" sqref="I48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79.664062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12" t="s">
        <v>2714</v>
      </c>
      <c r="B1" s="13" t="s">
        <v>2</v>
      </c>
      <c r="C1" s="13" t="s">
        <v>0</v>
      </c>
      <c r="D1" s="14" t="s">
        <v>2715</v>
      </c>
      <c r="E1" s="15" t="s">
        <v>4</v>
      </c>
      <c r="F1" s="16" t="s">
        <v>5</v>
      </c>
      <c r="G1" s="14" t="s">
        <v>2716</v>
      </c>
      <c r="H1" s="14" t="s">
        <v>2717</v>
      </c>
      <c r="I1" s="13" t="s">
        <v>2713</v>
      </c>
      <c r="J1" s="8" t="s">
        <v>2712</v>
      </c>
      <c r="K1" s="17" t="s">
        <v>9</v>
      </c>
      <c r="L1" s="14" t="s">
        <v>2718</v>
      </c>
      <c r="M1" s="18" t="s">
        <v>6</v>
      </c>
      <c r="N1" s="18" t="s">
        <v>7</v>
      </c>
      <c r="O1" s="18" t="s">
        <v>8</v>
      </c>
      <c r="P1" s="18" t="s">
        <v>1</v>
      </c>
      <c r="Q1" s="18" t="s">
        <v>3</v>
      </c>
      <c r="R1" s="19" t="s">
        <v>179</v>
      </c>
      <c r="S1" s="19" t="s">
        <v>180</v>
      </c>
      <c r="T1" s="20" t="s">
        <v>2169</v>
      </c>
      <c r="U1" s="20" t="s">
        <v>2170</v>
      </c>
    </row>
    <row r="2" spans="1:21" x14ac:dyDescent="0.3">
      <c r="B2" s="1" t="s">
        <v>3443</v>
      </c>
      <c r="C2" s="1" t="s">
        <v>3444</v>
      </c>
      <c r="D2" s="1">
        <v>2470</v>
      </c>
      <c r="F2" s="1"/>
      <c r="G2" s="21" t="s">
        <v>3445</v>
      </c>
      <c r="H2" s="22">
        <v>1</v>
      </c>
      <c r="J2" s="1">
        <f>VLOOKUP(D2,ALL_Codes!B:F,4,FALSE)</f>
        <v>25000</v>
      </c>
      <c r="K2" s="1" t="str">
        <f>VLOOKUP(D2,ALL_Codes!B:F,5,FALSE)</f>
        <v>m3/h</v>
      </c>
      <c r="L2" s="1">
        <v>2024</v>
      </c>
    </row>
    <row r="3" spans="1:21" x14ac:dyDescent="0.3">
      <c r="B3" s="1" t="s">
        <v>3443</v>
      </c>
      <c r="C3" s="1" t="s">
        <v>3444</v>
      </c>
      <c r="D3" s="1">
        <v>2690</v>
      </c>
      <c r="F3" s="1"/>
      <c r="G3" s="21" t="s">
        <v>3446</v>
      </c>
      <c r="H3" s="22">
        <v>1</v>
      </c>
      <c r="J3" s="1">
        <f>VLOOKUP(D3,ALL_Codes!B:F,4,FALSE)</f>
        <v>75000</v>
      </c>
      <c r="K3" s="1" t="str">
        <f>VLOOKUP(D3,ALL_Codes!B:F,5,FALSE)</f>
        <v>m3/h</v>
      </c>
      <c r="L3" s="1">
        <v>2024</v>
      </c>
    </row>
    <row r="4" spans="1:21" x14ac:dyDescent="0.3">
      <c r="B4" s="1" t="s">
        <v>3443</v>
      </c>
      <c r="C4" s="1" t="s">
        <v>3444</v>
      </c>
      <c r="D4" s="1">
        <v>2465</v>
      </c>
      <c r="F4" s="1"/>
      <c r="G4" s="21" t="s">
        <v>3445</v>
      </c>
      <c r="H4" s="22">
        <v>1</v>
      </c>
      <c r="J4" s="1">
        <f>VLOOKUP(D4,ALL_Codes!B:F,4,FALSE)</f>
        <v>25000</v>
      </c>
      <c r="K4" s="1" t="str">
        <f>VLOOKUP(D4,ALL_Codes!B:F,5,FALSE)</f>
        <v>m3/h</v>
      </c>
      <c r="L4" s="1">
        <v>2024</v>
      </c>
    </row>
    <row r="5" spans="1:21" x14ac:dyDescent="0.3">
      <c r="B5" s="1" t="s">
        <v>3443</v>
      </c>
      <c r="C5" s="1" t="s">
        <v>3444</v>
      </c>
      <c r="D5" s="1">
        <v>2665</v>
      </c>
      <c r="F5" s="1"/>
      <c r="G5" s="21" t="s">
        <v>3446</v>
      </c>
      <c r="H5" s="22">
        <v>1</v>
      </c>
      <c r="J5" s="1">
        <f>VLOOKUP(D5,ALL_Codes!B:F,4,FALSE)</f>
        <v>10000</v>
      </c>
      <c r="K5" s="1" t="str">
        <f>VLOOKUP(D5,ALL_Codes!B:F,5,FALSE)</f>
        <v>m3/h</v>
      </c>
      <c r="L5" s="1">
        <v>2024</v>
      </c>
    </row>
    <row r="6" spans="1:21" x14ac:dyDescent="0.3">
      <c r="B6" s="1" t="s">
        <v>3443</v>
      </c>
      <c r="C6" s="1" t="s">
        <v>3444</v>
      </c>
      <c r="D6" s="1">
        <v>2465</v>
      </c>
      <c r="F6" s="1"/>
      <c r="G6" s="21" t="s">
        <v>3445</v>
      </c>
      <c r="H6" s="22">
        <v>1</v>
      </c>
      <c r="J6" s="1">
        <f>VLOOKUP(D6,ALL_Codes!B:F,4,FALSE)</f>
        <v>25000</v>
      </c>
      <c r="K6" s="1" t="str">
        <f>VLOOKUP(D6,ALL_Codes!B:F,5,FALSE)</f>
        <v>m3/h</v>
      </c>
      <c r="L6" s="1">
        <v>2024</v>
      </c>
    </row>
    <row r="7" spans="1:21" x14ac:dyDescent="0.3">
      <c r="B7" s="1" t="s">
        <v>3443</v>
      </c>
      <c r="C7" s="1" t="s">
        <v>3444</v>
      </c>
      <c r="D7" s="1">
        <v>2665</v>
      </c>
      <c r="F7" s="1"/>
      <c r="G7" s="21" t="s">
        <v>3446</v>
      </c>
      <c r="H7" s="22">
        <v>1</v>
      </c>
      <c r="J7" s="1">
        <f>VLOOKUP(D7,ALL_Codes!B:F,4,FALSE)</f>
        <v>10000</v>
      </c>
      <c r="K7" s="1" t="str">
        <f>VLOOKUP(D7,ALL_Codes!B:F,5,FALSE)</f>
        <v>m3/h</v>
      </c>
      <c r="L7" s="1">
        <v>2024</v>
      </c>
    </row>
    <row r="8" spans="1:21" x14ac:dyDescent="0.3">
      <c r="B8" s="1" t="s">
        <v>3443</v>
      </c>
      <c r="C8" s="1" t="s">
        <v>3444</v>
      </c>
      <c r="D8" s="1">
        <v>2445</v>
      </c>
      <c r="F8" s="1"/>
      <c r="G8" s="21" t="s">
        <v>3447</v>
      </c>
      <c r="H8" s="22">
        <v>1</v>
      </c>
      <c r="J8" s="1">
        <f>VLOOKUP(D8,ALL_Codes!B:F,4,FALSE)</f>
        <v>10000</v>
      </c>
      <c r="K8" s="1" t="str">
        <f>VLOOKUP(D8,ALL_Codes!B:F,5,FALSE)</f>
        <v>m3/h</v>
      </c>
      <c r="L8" s="1">
        <v>2024</v>
      </c>
    </row>
    <row r="9" spans="1:21" x14ac:dyDescent="0.3">
      <c r="B9" s="1" t="s">
        <v>3443</v>
      </c>
      <c r="C9" s="1" t="s">
        <v>3444</v>
      </c>
      <c r="D9" s="1">
        <v>2270</v>
      </c>
      <c r="F9" s="1"/>
      <c r="G9" s="21" t="s">
        <v>3448</v>
      </c>
      <c r="H9" s="22">
        <v>1</v>
      </c>
      <c r="J9" s="1">
        <f>VLOOKUP(D9,ALL_Codes!B:F,4,FALSE)</f>
        <v>25000</v>
      </c>
      <c r="K9" s="1" t="str">
        <f>VLOOKUP(D9,ALL_Codes!B:F,5,FALSE)</f>
        <v>m3/h</v>
      </c>
      <c r="L9" s="1">
        <v>2024</v>
      </c>
    </row>
    <row r="10" spans="1:21" x14ac:dyDescent="0.3">
      <c r="B10" s="1" t="s">
        <v>3443</v>
      </c>
      <c r="C10" s="1" t="s">
        <v>3444</v>
      </c>
      <c r="D10" s="1">
        <v>2270</v>
      </c>
      <c r="F10" s="1"/>
      <c r="G10" s="21" t="s">
        <v>3448</v>
      </c>
      <c r="H10" s="22">
        <v>1</v>
      </c>
      <c r="J10" s="1">
        <f>VLOOKUP(D10,ALL_Codes!B:F,4,FALSE)</f>
        <v>25000</v>
      </c>
      <c r="K10" s="1" t="str">
        <f>VLOOKUP(D10,ALL_Codes!B:F,5,FALSE)</f>
        <v>m3/h</v>
      </c>
      <c r="L10" s="1">
        <v>2024</v>
      </c>
    </row>
    <row r="11" spans="1:21" x14ac:dyDescent="0.3">
      <c r="B11" s="1" t="s">
        <v>3443</v>
      </c>
      <c r="C11" s="1" t="s">
        <v>3444</v>
      </c>
      <c r="D11" s="1">
        <v>2270</v>
      </c>
      <c r="F11" s="1"/>
      <c r="G11" s="21" t="s">
        <v>3449</v>
      </c>
      <c r="H11" s="22">
        <v>1</v>
      </c>
      <c r="J11" s="1">
        <f>VLOOKUP(D11,ALL_Codes!B:F,4,FALSE)</f>
        <v>25000</v>
      </c>
      <c r="K11" s="1" t="str">
        <f>VLOOKUP(D11,ALL_Codes!B:F,5,FALSE)</f>
        <v>m3/h</v>
      </c>
      <c r="L11" s="1">
        <v>2024</v>
      </c>
    </row>
    <row r="12" spans="1:21" x14ac:dyDescent="0.3">
      <c r="B12" s="1" t="s">
        <v>3443</v>
      </c>
      <c r="C12" s="1" t="s">
        <v>3444</v>
      </c>
      <c r="D12" s="3">
        <v>3390</v>
      </c>
      <c r="F12" s="1"/>
      <c r="G12" s="21" t="s">
        <v>3487</v>
      </c>
      <c r="H12" s="22">
        <v>1</v>
      </c>
      <c r="I12" s="1">
        <v>573</v>
      </c>
      <c r="J12" s="1">
        <f>VLOOKUP(D12,ALL_Codes!B:F,4,FALSE)</f>
        <v>15</v>
      </c>
      <c r="K12" s="1" t="str">
        <f>VLOOKUP(D12,ALL_Codes!B:F,5,FALSE)</f>
        <v>kW</v>
      </c>
      <c r="L12" s="1">
        <v>2024</v>
      </c>
    </row>
    <row r="13" spans="1:21" x14ac:dyDescent="0.3">
      <c r="B13" s="1" t="s">
        <v>3443</v>
      </c>
      <c r="C13" s="1" t="s">
        <v>3444</v>
      </c>
      <c r="D13" s="1">
        <v>1455</v>
      </c>
      <c r="F13" s="1"/>
      <c r="G13" s="21" t="s">
        <v>3450</v>
      </c>
      <c r="H13" s="22">
        <v>1</v>
      </c>
      <c r="J13" s="1">
        <f>VLOOKUP(D13,ALL_Codes!B:F,4,FALSE)</f>
        <v>1</v>
      </c>
      <c r="K13" s="1" t="str">
        <f>VLOOKUP(D13,ALL_Codes!B:F,5,FALSE)</f>
        <v>pcs</v>
      </c>
      <c r="L13" s="1">
        <v>2024</v>
      </c>
    </row>
    <row r="14" spans="1:21" x14ac:dyDescent="0.3">
      <c r="B14" s="1" t="s">
        <v>3443</v>
      </c>
      <c r="C14" s="1" t="s">
        <v>3444</v>
      </c>
      <c r="D14" s="1">
        <v>1455</v>
      </c>
      <c r="F14" s="1"/>
      <c r="G14" s="21" t="s">
        <v>3451</v>
      </c>
      <c r="H14" s="22">
        <v>1</v>
      </c>
      <c r="J14" s="1">
        <f>VLOOKUP(D14,ALL_Codes!B:F,4,FALSE)</f>
        <v>1</v>
      </c>
      <c r="K14" s="1" t="str">
        <f>VLOOKUP(D14,ALL_Codes!B:F,5,FALSE)</f>
        <v>pcs</v>
      </c>
      <c r="L14" s="1">
        <v>2024</v>
      </c>
    </row>
    <row r="15" spans="1:21" x14ac:dyDescent="0.3">
      <c r="B15" s="1" t="s">
        <v>3443</v>
      </c>
      <c r="C15" s="1" t="s">
        <v>3444</v>
      </c>
      <c r="D15" s="1">
        <v>1945</v>
      </c>
      <c r="F15" s="1"/>
      <c r="G15" s="21" t="s">
        <v>3452</v>
      </c>
      <c r="H15" s="22">
        <v>1</v>
      </c>
      <c r="I15" s="1">
        <v>34</v>
      </c>
      <c r="J15" s="1">
        <f>VLOOKUP(D15,ALL_Codes!B:F,4,FALSE)</f>
        <v>500</v>
      </c>
      <c r="K15" s="1" t="str">
        <f>VLOOKUP(D15,ALL_Codes!B:F,5,FALSE)</f>
        <v>m1</v>
      </c>
      <c r="L15" s="1">
        <v>2024</v>
      </c>
    </row>
    <row r="16" spans="1:21" x14ac:dyDescent="0.3">
      <c r="B16" s="1" t="s">
        <v>3443</v>
      </c>
      <c r="C16" s="1" t="s">
        <v>3444</v>
      </c>
      <c r="D16" s="1">
        <v>890</v>
      </c>
      <c r="F16" s="1"/>
      <c r="G16" s="21" t="s">
        <v>3488</v>
      </c>
      <c r="H16" s="22">
        <v>1</v>
      </c>
      <c r="J16" s="1">
        <f>VLOOKUP(D16,ALL_Codes!B:F,4,FALSE)</f>
        <v>750</v>
      </c>
      <c r="K16" s="1" t="str">
        <f>VLOOKUP(D16,ALL_Codes!B:F,5,FALSE)</f>
        <v>L</v>
      </c>
      <c r="L16" s="1">
        <v>2024</v>
      </c>
    </row>
    <row r="17" spans="2:12" x14ac:dyDescent="0.3">
      <c r="B17" s="1" t="s">
        <v>3443</v>
      </c>
      <c r="C17" s="1" t="s">
        <v>3444</v>
      </c>
      <c r="D17" s="1">
        <v>1980</v>
      </c>
      <c r="F17" s="1"/>
      <c r="G17" s="21" t="s">
        <v>3453</v>
      </c>
      <c r="H17" s="22">
        <v>1</v>
      </c>
      <c r="J17" s="1">
        <f>VLOOKUP(D17,ALL_Codes!B:F,4,FALSE)</f>
        <v>750</v>
      </c>
      <c r="K17" s="1" t="str">
        <f>VLOOKUP(D17,ALL_Codes!B:F,5,FALSE)</f>
        <v>L</v>
      </c>
      <c r="L17" s="1">
        <v>2024</v>
      </c>
    </row>
    <row r="18" spans="2:12" x14ac:dyDescent="0.3">
      <c r="B18" s="1" t="s">
        <v>3443</v>
      </c>
      <c r="C18" s="1" t="s">
        <v>3444</v>
      </c>
      <c r="D18" s="1">
        <v>940</v>
      </c>
      <c r="F18" s="1"/>
      <c r="G18" s="21" t="s">
        <v>3454</v>
      </c>
      <c r="H18" s="22">
        <v>26</v>
      </c>
      <c r="J18" s="1">
        <f>VLOOKUP(D18,ALL_Codes!B:F,4,FALSE)</f>
        <v>1</v>
      </c>
      <c r="K18" s="1" t="str">
        <f>VLOOKUP(D18,ALL_Codes!B:F,5,FALSE)</f>
        <v>pcs</v>
      </c>
      <c r="L18" s="1">
        <v>2024</v>
      </c>
    </row>
    <row r="19" spans="2:12" x14ac:dyDescent="0.3">
      <c r="B19" s="1" t="s">
        <v>3443</v>
      </c>
      <c r="C19" s="1" t="s">
        <v>3444</v>
      </c>
      <c r="D19" s="1">
        <v>950</v>
      </c>
      <c r="F19" s="1"/>
      <c r="G19" s="21" t="s">
        <v>3455</v>
      </c>
      <c r="H19" s="22">
        <v>9</v>
      </c>
      <c r="J19" s="1">
        <f>VLOOKUP(D19,ALL_Codes!B:F,4,FALSE)</f>
        <v>1</v>
      </c>
      <c r="K19" s="1" t="str">
        <f>VLOOKUP(D19,ALL_Codes!B:F,5,FALSE)</f>
        <v>pcs</v>
      </c>
      <c r="L19" s="1">
        <v>2024</v>
      </c>
    </row>
    <row r="20" spans="2:12" x14ac:dyDescent="0.3">
      <c r="B20" s="1" t="s">
        <v>3443</v>
      </c>
      <c r="C20" s="1" t="s">
        <v>3444</v>
      </c>
      <c r="D20" s="1">
        <v>955</v>
      </c>
      <c r="F20" s="1"/>
      <c r="G20" s="21" t="s">
        <v>3456</v>
      </c>
      <c r="H20" s="22">
        <v>12</v>
      </c>
      <c r="J20" s="1">
        <f>VLOOKUP(D20,ALL_Codes!B:F,4,FALSE)</f>
        <v>1</v>
      </c>
      <c r="K20" s="1" t="str">
        <f>VLOOKUP(D20,ALL_Codes!B:F,5,FALSE)</f>
        <v>pcs</v>
      </c>
      <c r="L20" s="1">
        <v>2024</v>
      </c>
    </row>
    <row r="21" spans="2:12" x14ac:dyDescent="0.3">
      <c r="B21" s="1" t="s">
        <v>3443</v>
      </c>
      <c r="C21" s="1" t="s">
        <v>3444</v>
      </c>
      <c r="D21" s="1">
        <v>3720</v>
      </c>
      <c r="F21" s="1"/>
      <c r="G21" s="21" t="s">
        <v>3457</v>
      </c>
      <c r="H21" s="22">
        <v>6</v>
      </c>
      <c r="J21" s="1">
        <f>VLOOKUP(D21,ALL_Codes!B:F,4,FALSE)</f>
        <v>1</v>
      </c>
      <c r="K21" s="1" t="str">
        <f>VLOOKUP(D21,ALL_Codes!B:F,5,FALSE)</f>
        <v>pcs</v>
      </c>
      <c r="L21" s="1">
        <v>2024</v>
      </c>
    </row>
    <row r="22" spans="2:12" x14ac:dyDescent="0.3">
      <c r="B22" s="1" t="s">
        <v>3443</v>
      </c>
      <c r="C22" s="1" t="s">
        <v>3444</v>
      </c>
      <c r="D22" s="1">
        <v>3435</v>
      </c>
      <c r="F22" s="1"/>
      <c r="G22" s="21" t="s">
        <v>3458</v>
      </c>
      <c r="H22" s="22">
        <v>5</v>
      </c>
      <c r="J22" s="1">
        <f>VLOOKUP(D22,ALL_Codes!B:F,4,FALSE)</f>
        <v>1</v>
      </c>
      <c r="K22" s="1" t="str">
        <f>VLOOKUP(D22,ALL_Codes!B:F,5,FALSE)</f>
        <v>pcs</v>
      </c>
      <c r="L22" s="1">
        <v>2024</v>
      </c>
    </row>
    <row r="23" spans="2:12" x14ac:dyDescent="0.3">
      <c r="B23" s="1" t="s">
        <v>3443</v>
      </c>
      <c r="C23" s="1" t="s">
        <v>3444</v>
      </c>
      <c r="D23" s="1">
        <v>950</v>
      </c>
      <c r="F23" s="1"/>
      <c r="G23" s="21" t="s">
        <v>3459</v>
      </c>
      <c r="H23" s="22">
        <v>2</v>
      </c>
      <c r="J23" s="1">
        <f>VLOOKUP(D23,ALL_Codes!B:F,4,FALSE)</f>
        <v>1</v>
      </c>
      <c r="K23" s="1" t="str">
        <f>VLOOKUP(D23,ALL_Codes!B:F,5,FALSE)</f>
        <v>pcs</v>
      </c>
      <c r="L23" s="1">
        <v>2024</v>
      </c>
    </row>
    <row r="24" spans="2:12" x14ac:dyDescent="0.3">
      <c r="B24" s="1" t="s">
        <v>3443</v>
      </c>
      <c r="C24" s="1" t="s">
        <v>3444</v>
      </c>
      <c r="D24" s="1">
        <v>860</v>
      </c>
      <c r="F24" s="1"/>
      <c r="G24" s="21" t="s">
        <v>3460</v>
      </c>
      <c r="H24" s="22">
        <v>6</v>
      </c>
      <c r="J24" s="1">
        <f>VLOOKUP(D24,ALL_Codes!B:F,4,FALSE)</f>
        <v>1</v>
      </c>
      <c r="K24" s="1" t="str">
        <f>VLOOKUP(D24,ALL_Codes!B:F,5,FALSE)</f>
        <v>pcs</v>
      </c>
      <c r="L24" s="1">
        <v>2024</v>
      </c>
    </row>
    <row r="25" spans="2:12" x14ac:dyDescent="0.3">
      <c r="B25" s="1" t="s">
        <v>3443</v>
      </c>
      <c r="C25" s="1" t="s">
        <v>3444</v>
      </c>
      <c r="D25" s="1">
        <v>900</v>
      </c>
      <c r="F25" s="1"/>
      <c r="G25" s="21" t="s">
        <v>3461</v>
      </c>
      <c r="H25" s="22">
        <v>20</v>
      </c>
      <c r="J25" s="1">
        <f>VLOOKUP(D25,ALL_Codes!B:F,4,FALSE)</f>
        <v>1</v>
      </c>
      <c r="K25" s="1" t="str">
        <f>VLOOKUP(D25,ALL_Codes!B:F,5,FALSE)</f>
        <v>pcs</v>
      </c>
      <c r="L25" s="1">
        <v>2024</v>
      </c>
    </row>
    <row r="26" spans="2:12" x14ac:dyDescent="0.3">
      <c r="B26" s="1" t="s">
        <v>3443</v>
      </c>
      <c r="C26" s="1" t="s">
        <v>3444</v>
      </c>
      <c r="D26" s="1">
        <v>940</v>
      </c>
      <c r="F26" s="1"/>
      <c r="G26" s="21" t="s">
        <v>3462</v>
      </c>
      <c r="H26" s="22">
        <v>40</v>
      </c>
      <c r="J26" s="1">
        <f>VLOOKUP(D26,ALL_Codes!B:F,4,FALSE)</f>
        <v>1</v>
      </c>
      <c r="K26" s="1" t="str">
        <f>VLOOKUP(D26,ALL_Codes!B:F,5,FALSE)</f>
        <v>pcs</v>
      </c>
      <c r="L26" s="1">
        <v>2024</v>
      </c>
    </row>
    <row r="27" spans="2:12" x14ac:dyDescent="0.3">
      <c r="B27" s="1" t="s">
        <v>3443</v>
      </c>
      <c r="C27" s="1" t="s">
        <v>3444</v>
      </c>
      <c r="D27" s="1">
        <v>2085</v>
      </c>
      <c r="F27" s="1"/>
      <c r="G27" s="21" t="s">
        <v>3463</v>
      </c>
      <c r="H27" s="22">
        <v>30</v>
      </c>
      <c r="J27" s="1">
        <f>VLOOKUP(D27,ALL_Codes!B:F,4,FALSE)</f>
        <v>1</v>
      </c>
      <c r="K27" s="1" t="str">
        <f>VLOOKUP(D27,ALL_Codes!B:F,5,FALSE)</f>
        <v>pcs</v>
      </c>
      <c r="L27" s="1">
        <v>2024</v>
      </c>
    </row>
    <row r="28" spans="2:12" x14ac:dyDescent="0.3">
      <c r="B28" s="1" t="s">
        <v>3443</v>
      </c>
      <c r="C28" s="1" t="s">
        <v>3444</v>
      </c>
      <c r="D28" s="1">
        <v>1955</v>
      </c>
      <c r="F28" s="1"/>
      <c r="G28" s="21" t="s">
        <v>3464</v>
      </c>
      <c r="H28" s="22">
        <v>1</v>
      </c>
      <c r="J28" s="1">
        <f>VLOOKUP(D28,ALL_Codes!B:F,4,FALSE)</f>
        <v>25</v>
      </c>
      <c r="K28" s="1" t="str">
        <f>VLOOKUP(D28,ALL_Codes!B:F,5,FALSE)</f>
        <v>L</v>
      </c>
      <c r="L28" s="1">
        <v>2024</v>
      </c>
    </row>
    <row r="29" spans="2:12" x14ac:dyDescent="0.3">
      <c r="B29" s="1" t="s">
        <v>3443</v>
      </c>
      <c r="C29" s="1" t="s">
        <v>3444</v>
      </c>
      <c r="D29" s="1">
        <v>1955</v>
      </c>
      <c r="F29" s="1"/>
      <c r="G29" s="21" t="s">
        <v>3465</v>
      </c>
      <c r="H29" s="22">
        <v>1</v>
      </c>
      <c r="J29" s="1">
        <f>VLOOKUP(D29,ALL_Codes!B:F,4,FALSE)</f>
        <v>25</v>
      </c>
      <c r="K29" s="1" t="str">
        <f>VLOOKUP(D29,ALL_Codes!B:F,5,FALSE)</f>
        <v>L</v>
      </c>
      <c r="L29" s="1">
        <v>2024</v>
      </c>
    </row>
    <row r="30" spans="2:12" x14ac:dyDescent="0.3">
      <c r="B30" s="1" t="s">
        <v>3443</v>
      </c>
      <c r="C30" s="1" t="s">
        <v>3444</v>
      </c>
      <c r="D30" s="1">
        <v>3330</v>
      </c>
      <c r="F30" s="1"/>
      <c r="G30" s="21" t="s">
        <v>3466</v>
      </c>
      <c r="H30" s="22">
        <v>1</v>
      </c>
      <c r="J30" s="1">
        <f>VLOOKUP(D30,ALL_Codes!B:F,4,FALSE)</f>
        <v>200</v>
      </c>
      <c r="K30" s="1" t="str">
        <f>VLOOKUP(D30,ALL_Codes!B:F,5,FALSE)</f>
        <v>m3/h</v>
      </c>
      <c r="L30" s="1">
        <v>2024</v>
      </c>
    </row>
    <row r="31" spans="2:12" x14ac:dyDescent="0.3">
      <c r="B31" s="1" t="s">
        <v>3443</v>
      </c>
      <c r="C31" s="1" t="s">
        <v>3444</v>
      </c>
      <c r="D31" s="1">
        <v>3330</v>
      </c>
      <c r="F31" s="1"/>
      <c r="G31" s="21" t="s">
        <v>3467</v>
      </c>
      <c r="H31" s="22">
        <v>1</v>
      </c>
      <c r="J31" s="1">
        <f>VLOOKUP(D31,ALL_Codes!B:F,4,FALSE)</f>
        <v>200</v>
      </c>
      <c r="K31" s="1" t="str">
        <f>VLOOKUP(D31,ALL_Codes!B:F,5,FALSE)</f>
        <v>m3/h</v>
      </c>
      <c r="L31" s="1">
        <v>2024</v>
      </c>
    </row>
    <row r="32" spans="2:12" x14ac:dyDescent="0.3">
      <c r="B32" s="1" t="s">
        <v>3443</v>
      </c>
      <c r="C32" s="1" t="s">
        <v>3444</v>
      </c>
      <c r="D32" s="1">
        <v>3330</v>
      </c>
      <c r="F32" s="1"/>
      <c r="G32" s="21" t="s">
        <v>3468</v>
      </c>
      <c r="H32" s="22">
        <v>1</v>
      </c>
      <c r="J32" s="1">
        <f>VLOOKUP(D32,ALL_Codes!B:F,4,FALSE)</f>
        <v>200</v>
      </c>
      <c r="K32" s="1" t="str">
        <f>VLOOKUP(D32,ALL_Codes!B:F,5,FALSE)</f>
        <v>m3/h</v>
      </c>
      <c r="L32" s="1">
        <v>2024</v>
      </c>
    </row>
    <row r="33" spans="2:12" x14ac:dyDescent="0.3">
      <c r="B33" s="1" t="s">
        <v>3443</v>
      </c>
      <c r="C33" s="1" t="s">
        <v>3444</v>
      </c>
      <c r="D33" s="1">
        <v>3330</v>
      </c>
      <c r="F33" s="1"/>
      <c r="G33" s="21" t="s">
        <v>3469</v>
      </c>
      <c r="H33" s="22">
        <v>1</v>
      </c>
      <c r="J33" s="1">
        <f>VLOOKUP(D33,ALL_Codes!B:F,4,FALSE)</f>
        <v>200</v>
      </c>
      <c r="K33" s="1" t="str">
        <f>VLOOKUP(D33,ALL_Codes!B:F,5,FALSE)</f>
        <v>m3/h</v>
      </c>
      <c r="L33" s="1">
        <v>2024</v>
      </c>
    </row>
    <row r="34" spans="2:12" x14ac:dyDescent="0.3">
      <c r="B34" s="1" t="s">
        <v>3443</v>
      </c>
      <c r="C34" s="1" t="s">
        <v>3444</v>
      </c>
      <c r="D34" s="1">
        <v>3330</v>
      </c>
      <c r="F34" s="1"/>
      <c r="G34" s="21" t="s">
        <v>3470</v>
      </c>
      <c r="H34" s="22">
        <v>1</v>
      </c>
      <c r="J34" s="1">
        <f>VLOOKUP(D34,ALL_Codes!B:F,4,FALSE)</f>
        <v>200</v>
      </c>
      <c r="K34" s="1" t="str">
        <f>VLOOKUP(D34,ALL_Codes!B:F,5,FALSE)</f>
        <v>m3/h</v>
      </c>
      <c r="L34" s="1">
        <v>2024</v>
      </c>
    </row>
    <row r="35" spans="2:12" x14ac:dyDescent="0.3">
      <c r="B35" s="1" t="s">
        <v>3443</v>
      </c>
      <c r="C35" s="1" t="s">
        <v>3444</v>
      </c>
      <c r="D35" s="1">
        <v>3330</v>
      </c>
      <c r="F35" s="1"/>
      <c r="G35" s="21" t="s">
        <v>3471</v>
      </c>
      <c r="H35" s="22">
        <v>1</v>
      </c>
      <c r="J35" s="1">
        <f>VLOOKUP(D35,ALL_Codes!B:F,4,FALSE)</f>
        <v>200</v>
      </c>
      <c r="K35" s="1" t="str">
        <f>VLOOKUP(D35,ALL_Codes!B:F,5,FALSE)</f>
        <v>m3/h</v>
      </c>
      <c r="L35" s="1">
        <v>2024</v>
      </c>
    </row>
    <row r="36" spans="2:12" x14ac:dyDescent="0.3">
      <c r="B36" s="1" t="s">
        <v>3443</v>
      </c>
      <c r="C36" s="1" t="s">
        <v>3444</v>
      </c>
      <c r="D36" s="1">
        <v>3330</v>
      </c>
      <c r="F36" s="1"/>
      <c r="G36" s="21" t="s">
        <v>3472</v>
      </c>
      <c r="H36" s="22">
        <v>1</v>
      </c>
      <c r="J36" s="1">
        <f>VLOOKUP(D36,ALL_Codes!B:F,4,FALSE)</f>
        <v>200</v>
      </c>
      <c r="K36" s="1" t="str">
        <f>VLOOKUP(D36,ALL_Codes!B:F,5,FALSE)</f>
        <v>m3/h</v>
      </c>
      <c r="L36" s="1">
        <v>2024</v>
      </c>
    </row>
    <row r="37" spans="2:12" x14ac:dyDescent="0.3">
      <c r="B37" s="1" t="s">
        <v>3443</v>
      </c>
      <c r="C37" s="1" t="s">
        <v>3444</v>
      </c>
      <c r="D37" s="1">
        <v>3330</v>
      </c>
      <c r="F37" s="1"/>
      <c r="G37" s="21" t="s">
        <v>3473</v>
      </c>
      <c r="H37" s="22">
        <v>1</v>
      </c>
      <c r="J37" s="1">
        <f>VLOOKUP(D37,ALL_Codes!B:F,4,FALSE)</f>
        <v>200</v>
      </c>
      <c r="K37" s="1" t="str">
        <f>VLOOKUP(D37,ALL_Codes!B:F,5,FALSE)</f>
        <v>m3/h</v>
      </c>
      <c r="L37" s="1">
        <v>2024</v>
      </c>
    </row>
    <row r="38" spans="2:12" x14ac:dyDescent="0.3">
      <c r="B38" s="1" t="s">
        <v>3443</v>
      </c>
      <c r="C38" s="1" t="s">
        <v>3444</v>
      </c>
      <c r="D38" s="1">
        <v>3330</v>
      </c>
      <c r="F38" s="1"/>
      <c r="G38" s="21" t="s">
        <v>3474</v>
      </c>
      <c r="H38" s="22">
        <v>1</v>
      </c>
      <c r="J38" s="1">
        <f>VLOOKUP(D38,ALL_Codes!B:F,4,FALSE)</f>
        <v>200</v>
      </c>
      <c r="K38" s="1" t="str">
        <f>VLOOKUP(D38,ALL_Codes!B:F,5,FALSE)</f>
        <v>m3/h</v>
      </c>
      <c r="L38" s="1">
        <v>2024</v>
      </c>
    </row>
    <row r="39" spans="2:12" x14ac:dyDescent="0.3">
      <c r="B39" s="1" t="s">
        <v>3443</v>
      </c>
      <c r="C39" s="1" t="s">
        <v>3444</v>
      </c>
      <c r="D39" s="1">
        <v>3330</v>
      </c>
      <c r="F39" s="1"/>
      <c r="G39" s="21" t="s">
        <v>3475</v>
      </c>
      <c r="H39" s="22">
        <v>1</v>
      </c>
      <c r="J39" s="1">
        <f>VLOOKUP(D39,ALL_Codes!B:F,4,FALSE)</f>
        <v>200</v>
      </c>
      <c r="K39" s="1" t="str">
        <f>VLOOKUP(D39,ALL_Codes!B:F,5,FALSE)</f>
        <v>m3/h</v>
      </c>
      <c r="L39" s="1">
        <v>2024</v>
      </c>
    </row>
    <row r="40" spans="2:12" x14ac:dyDescent="0.3">
      <c r="B40" s="1" t="s">
        <v>3443</v>
      </c>
      <c r="C40" s="1" t="s">
        <v>3444</v>
      </c>
      <c r="D40" s="1">
        <v>3330</v>
      </c>
      <c r="F40" s="1"/>
      <c r="G40" s="21" t="s">
        <v>3476</v>
      </c>
      <c r="H40" s="22">
        <v>1</v>
      </c>
      <c r="J40" s="1">
        <f>VLOOKUP(D40,ALL_Codes!B:F,4,FALSE)</f>
        <v>200</v>
      </c>
      <c r="K40" s="1" t="str">
        <f>VLOOKUP(D40,ALL_Codes!B:F,5,FALSE)</f>
        <v>m3/h</v>
      </c>
      <c r="L40" s="1">
        <v>2024</v>
      </c>
    </row>
    <row r="41" spans="2:12" x14ac:dyDescent="0.3">
      <c r="B41" s="1" t="s">
        <v>3443</v>
      </c>
      <c r="C41" s="1" t="s">
        <v>3444</v>
      </c>
      <c r="D41" s="1">
        <v>2105</v>
      </c>
      <c r="F41" s="1"/>
      <c r="G41" s="21" t="s">
        <v>3477</v>
      </c>
      <c r="H41" s="22">
        <v>1</v>
      </c>
      <c r="J41" s="1">
        <f>VLOOKUP(D41,ALL_Codes!B:F,4,FALSE)</f>
        <v>1</v>
      </c>
      <c r="K41" s="1" t="str">
        <f>VLOOKUP(D41,ALL_Codes!B:F,5,FALSE)</f>
        <v>pcs</v>
      </c>
      <c r="L41" s="1">
        <v>2024</v>
      </c>
    </row>
    <row r="42" spans="2:12" x14ac:dyDescent="0.3">
      <c r="B42" s="1" t="s">
        <v>3443</v>
      </c>
      <c r="C42" s="1" t="s">
        <v>3444</v>
      </c>
      <c r="D42" s="1">
        <v>7865</v>
      </c>
      <c r="F42" s="1"/>
      <c r="G42" s="21" t="s">
        <v>3478</v>
      </c>
      <c r="H42" s="22">
        <v>1</v>
      </c>
      <c r="J42" s="1">
        <f>VLOOKUP(D42,ALL_Codes!B:F,4,FALSE)</f>
        <v>1</v>
      </c>
      <c r="K42" s="1" t="str">
        <f>VLOOKUP(D42,ALL_Codes!B:F,5,FALSE)</f>
        <v>pcs</v>
      </c>
      <c r="L42" s="1">
        <v>2024</v>
      </c>
    </row>
    <row r="43" spans="2:12" x14ac:dyDescent="0.3">
      <c r="B43" s="1" t="s">
        <v>3443</v>
      </c>
      <c r="C43" s="1" t="s">
        <v>3444</v>
      </c>
      <c r="D43" s="1">
        <v>2995</v>
      </c>
      <c r="F43" s="1"/>
      <c r="G43" s="21" t="s">
        <v>3479</v>
      </c>
      <c r="H43" s="22">
        <v>1</v>
      </c>
      <c r="J43" s="1">
        <f>VLOOKUP(D43,ALL_Codes!B:F,4,FALSE)</f>
        <v>25000</v>
      </c>
      <c r="K43" s="1" t="str">
        <f>VLOOKUP(D43,ALL_Codes!B:F,5,FALSE)</f>
        <v>m3/h</v>
      </c>
      <c r="L43" s="1">
        <v>2024</v>
      </c>
    </row>
    <row r="44" spans="2:12" x14ac:dyDescent="0.3">
      <c r="B44" s="1" t="s">
        <v>3443</v>
      </c>
      <c r="C44" s="1" t="s">
        <v>3444</v>
      </c>
      <c r="D44" s="1">
        <v>3035</v>
      </c>
      <c r="F44" s="1"/>
      <c r="G44" s="21" t="s">
        <v>3480</v>
      </c>
      <c r="H44" s="22">
        <v>1</v>
      </c>
      <c r="I44" s="1">
        <v>20</v>
      </c>
      <c r="J44" s="1">
        <f>VLOOKUP(D44,ALL_Codes!B:F,4,FALSE)</f>
        <v>1</v>
      </c>
      <c r="K44" s="1" t="str">
        <f>VLOOKUP(D44,ALL_Codes!B:F,5,FALSE)</f>
        <v>m1</v>
      </c>
      <c r="L44" s="1">
        <v>2024</v>
      </c>
    </row>
    <row r="45" spans="2:12" x14ac:dyDescent="0.3">
      <c r="B45" s="1" t="s">
        <v>3443</v>
      </c>
      <c r="C45" s="1" t="s">
        <v>3444</v>
      </c>
      <c r="D45" s="1">
        <v>3035</v>
      </c>
      <c r="F45" s="1"/>
      <c r="G45" s="21" t="s">
        <v>3481</v>
      </c>
      <c r="H45" s="22">
        <v>1</v>
      </c>
      <c r="I45" s="1">
        <v>22</v>
      </c>
      <c r="J45" s="1">
        <f>VLOOKUP(D45,ALL_Codes!B:F,4,FALSE)</f>
        <v>1</v>
      </c>
      <c r="K45" s="1" t="str">
        <f>VLOOKUP(D45,ALL_Codes!B:F,5,FALSE)</f>
        <v>m1</v>
      </c>
      <c r="L45" s="1">
        <v>2024</v>
      </c>
    </row>
    <row r="46" spans="2:12" x14ac:dyDescent="0.3">
      <c r="B46" s="1" t="s">
        <v>3443</v>
      </c>
      <c r="C46" s="1" t="s">
        <v>3444</v>
      </c>
      <c r="D46" s="1">
        <v>3035</v>
      </c>
      <c r="F46" s="1"/>
      <c r="G46" s="21" t="s">
        <v>3482</v>
      </c>
      <c r="H46" s="22">
        <v>1</v>
      </c>
      <c r="I46" s="1">
        <v>40</v>
      </c>
      <c r="J46" s="1">
        <f>VLOOKUP(D46,ALL_Codes!B:F,4,FALSE)</f>
        <v>1</v>
      </c>
      <c r="K46" s="1" t="str">
        <f>VLOOKUP(D46,ALL_Codes!B:F,5,FALSE)</f>
        <v>m1</v>
      </c>
      <c r="L46" s="1">
        <v>2024</v>
      </c>
    </row>
    <row r="47" spans="2:12" x14ac:dyDescent="0.3">
      <c r="B47" s="1" t="s">
        <v>3443</v>
      </c>
      <c r="C47" s="1" t="s">
        <v>3444</v>
      </c>
      <c r="D47" s="1">
        <v>3035</v>
      </c>
      <c r="F47" s="1"/>
      <c r="G47" s="21" t="s">
        <v>3483</v>
      </c>
      <c r="H47" s="22">
        <v>1</v>
      </c>
      <c r="I47" s="1">
        <v>40</v>
      </c>
      <c r="J47" s="1">
        <f>VLOOKUP(D47,ALL_Codes!B:F,4,FALSE)</f>
        <v>1</v>
      </c>
      <c r="K47" s="1" t="str">
        <f>VLOOKUP(D47,ALL_Codes!B:F,5,FALSE)</f>
        <v>m1</v>
      </c>
      <c r="L47" s="1">
        <v>2024</v>
      </c>
    </row>
    <row r="48" spans="2:12" x14ac:dyDescent="0.3">
      <c r="B48" s="1" t="s">
        <v>3443</v>
      </c>
      <c r="C48" s="1" t="s">
        <v>3444</v>
      </c>
      <c r="D48" s="1">
        <v>3035</v>
      </c>
      <c r="F48" s="1"/>
      <c r="G48" s="21" t="s">
        <v>3511</v>
      </c>
      <c r="H48" s="22">
        <v>1</v>
      </c>
      <c r="I48" s="1">
        <v>35</v>
      </c>
      <c r="J48" s="1">
        <f>VLOOKUP(D48,ALL_Codes!B:F,4,FALSE)</f>
        <v>1</v>
      </c>
      <c r="K48" s="1" t="str">
        <f>VLOOKUP(D48,ALL_Codes!B:F,5,FALSE)</f>
        <v>m1</v>
      </c>
      <c r="L48" s="1">
        <v>2024</v>
      </c>
    </row>
    <row r="49" spans="2:12" x14ac:dyDescent="0.3">
      <c r="B49" s="1" t="s">
        <v>3443</v>
      </c>
      <c r="C49" s="1" t="s">
        <v>3444</v>
      </c>
      <c r="D49" s="1">
        <v>3060</v>
      </c>
      <c r="F49" s="1"/>
      <c r="G49" s="21" t="s">
        <v>3484</v>
      </c>
      <c r="H49" s="22">
        <v>1</v>
      </c>
      <c r="J49" s="1">
        <f>VLOOKUP(D49,ALL_Codes!B:F,4,FALSE)</f>
        <v>1</v>
      </c>
      <c r="K49" s="1" t="str">
        <f>VLOOKUP(D49,ALL_Codes!B:F,5,FALSE)</f>
        <v>pcs</v>
      </c>
      <c r="L49" s="1">
        <v>2024</v>
      </c>
    </row>
    <row r="50" spans="2:12" x14ac:dyDescent="0.3">
      <c r="B50" s="1" t="s">
        <v>3443</v>
      </c>
      <c r="C50" s="1" t="s">
        <v>3444</v>
      </c>
      <c r="D50" s="1">
        <v>3060</v>
      </c>
      <c r="F50" s="1"/>
      <c r="G50" s="21" t="s">
        <v>3485</v>
      </c>
      <c r="H50" s="22">
        <v>4</v>
      </c>
      <c r="J50" s="1">
        <f>VLOOKUP(D50,ALL_Codes!B:F,4,FALSE)</f>
        <v>1</v>
      </c>
      <c r="K50" s="1" t="str">
        <f>VLOOKUP(D50,ALL_Codes!B:F,5,FALSE)</f>
        <v>pcs</v>
      </c>
      <c r="L50" s="1">
        <v>2024</v>
      </c>
    </row>
    <row r="51" spans="2:12" x14ac:dyDescent="0.3">
      <c r="B51" s="1" t="s">
        <v>3443</v>
      </c>
      <c r="C51" s="1" t="s">
        <v>3444</v>
      </c>
      <c r="D51" s="1">
        <v>3040</v>
      </c>
      <c r="F51" s="1"/>
      <c r="G51" s="21" t="s">
        <v>3486</v>
      </c>
      <c r="H51" s="22">
        <v>2</v>
      </c>
      <c r="J51" s="1">
        <f>VLOOKUP(D51,ALL_Codes!B:F,4,FALSE)</f>
        <v>1</v>
      </c>
      <c r="K51" s="1" t="str">
        <f>VLOOKUP(D51,ALL_Codes!B:F,5,FALSE)</f>
        <v>pcs</v>
      </c>
      <c r="L51" s="1">
        <v>2024</v>
      </c>
    </row>
    <row r="52" spans="2:12" x14ac:dyDescent="0.25">
      <c r="B52" s="1" t="s">
        <v>3443</v>
      </c>
      <c r="C52" s="1" t="s">
        <v>3444</v>
      </c>
      <c r="D52" s="1">
        <v>6050</v>
      </c>
      <c r="F52" s="1"/>
      <c r="G52" s="23" t="s">
        <v>3489</v>
      </c>
      <c r="H52" s="1">
        <v>102</v>
      </c>
      <c r="J52" s="1">
        <f>VLOOKUP(D52,ALL_Codes!B:F,4,FALSE)</f>
        <v>250</v>
      </c>
      <c r="K52" s="1" t="str">
        <f>VLOOKUP(D52,ALL_Codes!B:F,5,FALSE)</f>
        <v>kWp</v>
      </c>
      <c r="L52" s="1">
        <v>2024</v>
      </c>
    </row>
    <row r="53" spans="2:12" x14ac:dyDescent="0.3">
      <c r="B53" s="1" t="s">
        <v>3443</v>
      </c>
      <c r="C53" s="1" t="s">
        <v>3444</v>
      </c>
      <c r="D53" s="24">
        <v>6050</v>
      </c>
      <c r="F53" s="1"/>
      <c r="G53" s="1" t="s">
        <v>3490</v>
      </c>
      <c r="H53" s="24">
        <v>76</v>
      </c>
      <c r="J53" s="1">
        <f>VLOOKUP(D53,ALL_Codes!B:F,4,FALSE)</f>
        <v>250</v>
      </c>
      <c r="K53" s="1" t="str">
        <f>VLOOKUP(D53,ALL_Codes!B:F,5,FALSE)</f>
        <v>kWp</v>
      </c>
      <c r="L53" s="1">
        <v>2024</v>
      </c>
    </row>
    <row r="54" spans="2:12" x14ac:dyDescent="0.3">
      <c r="B54" s="1" t="s">
        <v>3443</v>
      </c>
      <c r="C54" s="1" t="s">
        <v>3444</v>
      </c>
      <c r="D54" s="1">
        <v>6550</v>
      </c>
      <c r="F54" s="1"/>
      <c r="G54" t="s">
        <v>3491</v>
      </c>
      <c r="H54" s="1">
        <v>142</v>
      </c>
      <c r="J54" s="1">
        <f>VLOOKUP(D54,ALL_Codes!B:F,4,FALSE)</f>
        <v>2</v>
      </c>
      <c r="K54" s="1" t="str">
        <f>VLOOKUP(D54,ALL_Codes!B:F,5,FALSE)</f>
        <v>W</v>
      </c>
      <c r="L54" s="1">
        <v>2024</v>
      </c>
    </row>
    <row r="55" spans="2:12" x14ac:dyDescent="0.3">
      <c r="B55" s="1" t="s">
        <v>3443</v>
      </c>
      <c r="C55" s="1" t="s">
        <v>3444</v>
      </c>
      <c r="D55" s="1">
        <v>6550</v>
      </c>
      <c r="F55" s="1"/>
      <c r="G55" t="s">
        <v>3492</v>
      </c>
      <c r="H55" s="1">
        <v>14</v>
      </c>
      <c r="J55" s="1">
        <f>VLOOKUP(D55,ALL_Codes!B:F,4,FALSE)</f>
        <v>2</v>
      </c>
      <c r="K55" s="1" t="str">
        <f>VLOOKUP(D55,ALL_Codes!B:F,5,FALSE)</f>
        <v>W</v>
      </c>
      <c r="L55" s="1">
        <v>2024</v>
      </c>
    </row>
    <row r="56" spans="2:12" x14ac:dyDescent="0.3">
      <c r="B56" s="1" t="s">
        <v>3443</v>
      </c>
      <c r="C56" s="1" t="s">
        <v>3444</v>
      </c>
      <c r="D56" s="1">
        <v>6550</v>
      </c>
      <c r="F56" s="1"/>
      <c r="G56" t="s">
        <v>3493</v>
      </c>
      <c r="H56" s="1">
        <v>19</v>
      </c>
      <c r="J56" s="1">
        <f>VLOOKUP(D56,ALL_Codes!B:F,4,FALSE)</f>
        <v>2</v>
      </c>
      <c r="K56" s="1" t="str">
        <f>VLOOKUP(D56,ALL_Codes!B:F,5,FALSE)</f>
        <v>W</v>
      </c>
      <c r="L56" s="1">
        <v>2024</v>
      </c>
    </row>
    <row r="57" spans="2:12" x14ac:dyDescent="0.3">
      <c r="B57" s="1" t="s">
        <v>3443</v>
      </c>
      <c r="C57" s="1" t="s">
        <v>3444</v>
      </c>
      <c r="D57" s="1">
        <v>6550</v>
      </c>
      <c r="F57" s="1"/>
      <c r="G57" t="s">
        <v>3494</v>
      </c>
      <c r="H57" s="1">
        <v>2</v>
      </c>
      <c r="J57" s="1">
        <f>VLOOKUP(D57,ALL_Codes!B:F,4,FALSE)</f>
        <v>2</v>
      </c>
      <c r="K57" s="1" t="str">
        <f>VLOOKUP(D57,ALL_Codes!B:F,5,FALSE)</f>
        <v>W</v>
      </c>
      <c r="L57" s="1">
        <v>2024</v>
      </c>
    </row>
    <row r="58" spans="2:12" x14ac:dyDescent="0.3">
      <c r="B58" s="1" t="s">
        <v>3443</v>
      </c>
      <c r="C58" s="1" t="s">
        <v>3444</v>
      </c>
      <c r="D58" s="1">
        <v>6550</v>
      </c>
      <c r="F58" s="1"/>
      <c r="G58" t="s">
        <v>3495</v>
      </c>
      <c r="H58" s="1">
        <v>1</v>
      </c>
      <c r="J58" s="1">
        <f>VLOOKUP(D58,ALL_Codes!B:F,4,FALSE)</f>
        <v>2</v>
      </c>
      <c r="K58" s="1" t="str">
        <f>VLOOKUP(D58,ALL_Codes!B:F,5,FALSE)</f>
        <v>W</v>
      </c>
      <c r="L58" s="1">
        <v>2024</v>
      </c>
    </row>
    <row r="59" spans="2:12" x14ac:dyDescent="0.3">
      <c r="B59" s="1" t="s">
        <v>3443</v>
      </c>
      <c r="C59" s="1" t="s">
        <v>3444</v>
      </c>
      <c r="D59" s="1">
        <v>6550</v>
      </c>
      <c r="F59" s="1"/>
      <c r="G59" t="s">
        <v>3496</v>
      </c>
      <c r="H59" s="1">
        <v>18</v>
      </c>
      <c r="J59" s="1">
        <f>VLOOKUP(D59,ALL_Codes!B:F,4,FALSE)</f>
        <v>2</v>
      </c>
      <c r="K59" s="1" t="str">
        <f>VLOOKUP(D59,ALL_Codes!B:F,5,FALSE)</f>
        <v>W</v>
      </c>
      <c r="L59" s="1">
        <v>2024</v>
      </c>
    </row>
    <row r="60" spans="2:12" x14ac:dyDescent="0.3">
      <c r="B60" s="1" t="s">
        <v>3443</v>
      </c>
      <c r="C60" s="1" t="s">
        <v>3444</v>
      </c>
      <c r="D60" s="1">
        <v>6550</v>
      </c>
      <c r="F60" s="1"/>
      <c r="G60" t="s">
        <v>3497</v>
      </c>
      <c r="H60" s="1">
        <v>25</v>
      </c>
      <c r="J60" s="1">
        <f>VLOOKUP(D60,ALL_Codes!B:F,4,FALSE)</f>
        <v>2</v>
      </c>
      <c r="K60" s="1" t="str">
        <f>VLOOKUP(D60,ALL_Codes!B:F,5,FALSE)</f>
        <v>W</v>
      </c>
      <c r="L60" s="1">
        <v>2024</v>
      </c>
    </row>
    <row r="61" spans="2:12" x14ac:dyDescent="0.3">
      <c r="B61" s="1" t="s">
        <v>3443</v>
      </c>
      <c r="C61" s="1" t="s">
        <v>3444</v>
      </c>
      <c r="D61" s="1">
        <v>6550</v>
      </c>
      <c r="F61" s="1"/>
      <c r="G61" t="s">
        <v>3498</v>
      </c>
      <c r="H61" s="1">
        <v>37</v>
      </c>
      <c r="J61" s="1">
        <f>VLOOKUP(D61,ALL_Codes!B:F,4,FALSE)</f>
        <v>2</v>
      </c>
      <c r="K61" s="1" t="str">
        <f>VLOOKUP(D61,ALL_Codes!B:F,5,FALSE)</f>
        <v>W</v>
      </c>
      <c r="L61" s="1">
        <v>2024</v>
      </c>
    </row>
    <row r="62" spans="2:12" x14ac:dyDescent="0.3">
      <c r="B62" s="1" t="s">
        <v>3443</v>
      </c>
      <c r="C62" s="1" t="s">
        <v>3444</v>
      </c>
      <c r="D62" s="1">
        <v>6550</v>
      </c>
      <c r="F62" s="1"/>
      <c r="G62" t="s">
        <v>3499</v>
      </c>
      <c r="H62" s="1">
        <v>665</v>
      </c>
      <c r="J62" s="1">
        <f>VLOOKUP(D62,ALL_Codes!B:F,4,FALSE)</f>
        <v>2</v>
      </c>
      <c r="K62" s="1" t="str">
        <f>VLOOKUP(D62,ALL_Codes!B:F,5,FALSE)</f>
        <v>W</v>
      </c>
      <c r="L62" s="1">
        <v>2024</v>
      </c>
    </row>
    <row r="63" spans="2:12" x14ac:dyDescent="0.3">
      <c r="B63" s="1" t="s">
        <v>3443</v>
      </c>
      <c r="C63" s="1" t="s">
        <v>3444</v>
      </c>
      <c r="D63" s="1">
        <v>6605</v>
      </c>
      <c r="F63" s="1"/>
      <c r="G63" t="s">
        <v>3500</v>
      </c>
      <c r="H63" s="1">
        <v>200</v>
      </c>
      <c r="J63" s="1">
        <f>VLOOKUP(D63,ALL_Codes!B:F,4,FALSE)</f>
        <v>1</v>
      </c>
      <c r="K63" s="1" t="str">
        <f>VLOOKUP(D63,ALL_Codes!B:F,5,FALSE)</f>
        <v>pcs</v>
      </c>
      <c r="L63" s="1">
        <v>2024</v>
      </c>
    </row>
    <row r="64" spans="2:12" x14ac:dyDescent="0.3">
      <c r="B64" s="1" t="s">
        <v>3443</v>
      </c>
      <c r="C64" s="1" t="s">
        <v>3444</v>
      </c>
      <c r="D64" s="1">
        <v>965</v>
      </c>
      <c r="F64" s="1"/>
      <c r="G64" t="s">
        <v>3501</v>
      </c>
      <c r="H64" s="1">
        <v>1</v>
      </c>
      <c r="I64" s="25">
        <v>20</v>
      </c>
      <c r="J64" s="1">
        <f>VLOOKUP(D64,ALL_Codes!B:F,4,FALSE)</f>
        <v>100</v>
      </c>
      <c r="K64" s="1" t="str">
        <f>VLOOKUP(D64,ALL_Codes!B:F,5,FALSE)</f>
        <v>m3/h</v>
      </c>
      <c r="L64" s="1">
        <v>2024</v>
      </c>
    </row>
    <row r="65" spans="2:12" x14ac:dyDescent="0.3">
      <c r="B65" s="1" t="s">
        <v>3443</v>
      </c>
      <c r="C65" s="1" t="s">
        <v>3444</v>
      </c>
      <c r="D65" s="1">
        <v>965</v>
      </c>
      <c r="F65" s="1"/>
      <c r="G65" t="s">
        <v>3502</v>
      </c>
      <c r="H65" s="1">
        <v>1</v>
      </c>
      <c r="I65" s="25">
        <v>17</v>
      </c>
      <c r="J65" s="1">
        <f>VLOOKUP(D65,ALL_Codes!B:F,4,FALSE)</f>
        <v>100</v>
      </c>
      <c r="K65" s="1" t="str">
        <f>VLOOKUP(D65,ALL_Codes!B:F,5,FALSE)</f>
        <v>m3/h</v>
      </c>
      <c r="L65" s="1">
        <v>2024</v>
      </c>
    </row>
    <row r="66" spans="2:12" x14ac:dyDescent="0.3">
      <c r="B66" s="1" t="s">
        <v>3443</v>
      </c>
      <c r="C66" s="1" t="s">
        <v>3444</v>
      </c>
      <c r="D66" s="1">
        <v>965</v>
      </c>
      <c r="F66" s="1"/>
      <c r="G66" t="s">
        <v>3503</v>
      </c>
      <c r="H66" s="1">
        <v>1</v>
      </c>
      <c r="I66" s="25">
        <v>4</v>
      </c>
      <c r="J66" s="1">
        <f>VLOOKUP(D66,ALL_Codes!B:F,4,FALSE)</f>
        <v>100</v>
      </c>
      <c r="K66" s="1" t="str">
        <f>VLOOKUP(D66,ALL_Codes!B:F,5,FALSE)</f>
        <v>m3/h</v>
      </c>
      <c r="L66" s="1">
        <v>2024</v>
      </c>
    </row>
    <row r="67" spans="2:12" x14ac:dyDescent="0.3">
      <c r="B67" s="1" t="s">
        <v>3443</v>
      </c>
      <c r="C67" s="1" t="s">
        <v>3444</v>
      </c>
      <c r="D67" s="1">
        <v>965</v>
      </c>
      <c r="F67" s="1"/>
      <c r="G67" t="s">
        <v>3504</v>
      </c>
      <c r="H67" s="1">
        <v>1</v>
      </c>
      <c r="I67" s="25">
        <v>91</v>
      </c>
      <c r="J67" s="1">
        <f>VLOOKUP(D67,ALL_Codes!B:F,4,FALSE)</f>
        <v>100</v>
      </c>
      <c r="K67" s="1" t="str">
        <f>VLOOKUP(D67,ALL_Codes!B:F,5,FALSE)</f>
        <v>m3/h</v>
      </c>
      <c r="L67" s="1">
        <v>2024</v>
      </c>
    </row>
    <row r="68" spans="2:12" x14ac:dyDescent="0.3">
      <c r="B68" s="1" t="s">
        <v>3443</v>
      </c>
      <c r="C68" s="1" t="s">
        <v>3444</v>
      </c>
      <c r="D68" s="1">
        <v>965</v>
      </c>
      <c r="F68" s="1"/>
      <c r="G68" t="s">
        <v>3505</v>
      </c>
      <c r="H68" s="1">
        <v>1</v>
      </c>
      <c r="I68" s="25">
        <v>40</v>
      </c>
      <c r="J68" s="1">
        <f>VLOOKUP(D68,ALL_Codes!B:F,4,FALSE)</f>
        <v>100</v>
      </c>
      <c r="K68" s="1" t="str">
        <f>VLOOKUP(D68,ALL_Codes!B:F,5,FALSE)</f>
        <v>m3/h</v>
      </c>
      <c r="L68" s="1">
        <v>2024</v>
      </c>
    </row>
    <row r="69" spans="2:12" x14ac:dyDescent="0.3">
      <c r="B69" s="1" t="s">
        <v>3443</v>
      </c>
      <c r="C69" s="1" t="s">
        <v>3444</v>
      </c>
      <c r="D69" s="1">
        <v>965</v>
      </c>
      <c r="F69" s="1"/>
      <c r="G69" t="s">
        <v>3506</v>
      </c>
      <c r="H69" s="1">
        <v>1</v>
      </c>
      <c r="I69" s="25">
        <v>4</v>
      </c>
      <c r="J69" s="1">
        <f>VLOOKUP(D69,ALL_Codes!B:F,4,FALSE)</f>
        <v>100</v>
      </c>
      <c r="K69" s="1" t="str">
        <f>VLOOKUP(D69,ALL_Codes!B:F,5,FALSE)</f>
        <v>m3/h</v>
      </c>
      <c r="L69" s="1">
        <v>2024</v>
      </c>
    </row>
    <row r="70" spans="2:12" x14ac:dyDescent="0.3">
      <c r="B70" s="1" t="s">
        <v>3443</v>
      </c>
      <c r="C70" s="1" t="s">
        <v>3444</v>
      </c>
      <c r="D70" s="1">
        <v>965</v>
      </c>
      <c r="F70" s="1"/>
      <c r="G70" t="s">
        <v>3507</v>
      </c>
      <c r="H70" s="1">
        <v>1</v>
      </c>
      <c r="I70" s="25">
        <v>53</v>
      </c>
      <c r="J70" s="1">
        <f>VLOOKUP(D70,ALL_Codes!B:F,4,FALSE)</f>
        <v>100</v>
      </c>
      <c r="K70" s="1" t="str">
        <f>VLOOKUP(D70,ALL_Codes!B:F,5,FALSE)</f>
        <v>m3/h</v>
      </c>
      <c r="L70" s="1">
        <v>2024</v>
      </c>
    </row>
    <row r="71" spans="2:12" x14ac:dyDescent="0.3">
      <c r="B71" s="1" t="s">
        <v>3443</v>
      </c>
      <c r="C71" s="1" t="s">
        <v>3444</v>
      </c>
      <c r="D71" s="1">
        <v>965</v>
      </c>
      <c r="F71" s="1"/>
      <c r="G71" t="s">
        <v>3508</v>
      </c>
      <c r="H71" s="1">
        <v>1</v>
      </c>
      <c r="I71" s="25">
        <v>41</v>
      </c>
      <c r="J71" s="1">
        <f>VLOOKUP(D71,ALL_Codes!B:F,4,FALSE)</f>
        <v>100</v>
      </c>
      <c r="K71" s="1" t="str">
        <f>VLOOKUP(D71,ALL_Codes!B:F,5,FALSE)</f>
        <v>m3/h</v>
      </c>
      <c r="L71" s="1">
        <v>2024</v>
      </c>
    </row>
    <row r="72" spans="2:12" x14ac:dyDescent="0.3">
      <c r="B72" s="1" t="s">
        <v>3443</v>
      </c>
      <c r="C72" s="1" t="s">
        <v>3444</v>
      </c>
      <c r="D72" s="1">
        <v>965</v>
      </c>
      <c r="F72" s="1"/>
      <c r="G72" t="s">
        <v>3509</v>
      </c>
      <c r="H72" s="1">
        <v>1</v>
      </c>
      <c r="I72" s="25">
        <v>40</v>
      </c>
      <c r="J72" s="1">
        <f>VLOOKUP(D72,ALL_Codes!B:F,4,FALSE)</f>
        <v>100</v>
      </c>
      <c r="K72" s="1" t="str">
        <f>VLOOKUP(D72,ALL_Codes!B:F,5,FALSE)</f>
        <v>m3/h</v>
      </c>
      <c r="L72" s="1">
        <v>2024</v>
      </c>
    </row>
    <row r="73" spans="2:12" x14ac:dyDescent="0.3">
      <c r="B73" s="1" t="s">
        <v>3443</v>
      </c>
      <c r="C73" s="1" t="s">
        <v>3444</v>
      </c>
      <c r="D73" s="1">
        <v>965</v>
      </c>
      <c r="F73" s="1"/>
      <c r="G73" t="s">
        <v>3510</v>
      </c>
      <c r="H73" s="1">
        <v>1</v>
      </c>
      <c r="I73" s="25">
        <v>100</v>
      </c>
      <c r="J73" s="1">
        <f>VLOOKUP(D73,ALL_Codes!B:F,4,FALSE)</f>
        <v>100</v>
      </c>
      <c r="K73" s="1" t="str">
        <f>VLOOKUP(D73,ALL_Codes!B:F,5,FALSE)</f>
        <v>m3/h</v>
      </c>
      <c r="L73" s="1">
        <v>2024</v>
      </c>
    </row>
  </sheetData>
  <autoFilter ref="A1:U73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1"/>
  <sheetViews>
    <sheetView topLeftCell="A97" workbookViewId="0">
      <selection activeCell="B400" sqref="B400"/>
    </sheetView>
  </sheetViews>
  <sheetFormatPr defaultRowHeight="14.4" x14ac:dyDescent="0.3"/>
  <cols>
    <col min="1" max="1" width="11.109375" style="6" bestFit="1" customWidth="1"/>
    <col min="2" max="2" width="11" style="6" customWidth="1"/>
    <col min="3" max="3" width="11.109375" style="6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4" t="s">
        <v>134</v>
      </c>
      <c r="B1" s="4" t="s">
        <v>10</v>
      </c>
      <c r="C1" s="4" t="s">
        <v>134</v>
      </c>
      <c r="D1" s="5" t="s">
        <v>172</v>
      </c>
      <c r="E1" s="11" t="s">
        <v>2712</v>
      </c>
      <c r="F1" s="7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9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0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0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2025-05-28T13:18:14Z</dcterms:modified>
</cp:coreProperties>
</file>